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0355" windowHeight="7545"/>
  </bookViews>
  <sheets>
    <sheet name="一-4、主营成本" sheetId="2" r:id="rId1"/>
    <sheet name="一-4-1开发成本"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132__123Graph_ACHART_2" hidden="1">#REF!</definedName>
    <definedName name="_165__123Graph_LBL_ACHART_1" hidden="1">#REF!</definedName>
    <definedName name="_198__123Graph_LBL_ACHART_2" hidden="1">#REF!</definedName>
    <definedName name="_231__123Graph_XCHART_1" hidden="1">#REF!</definedName>
    <definedName name="_264__123Graph_XCHART_2" hidden="1">#REF!</definedName>
    <definedName name="_33_">[1]RGDP!#REF!</definedName>
    <definedName name="_66UN">[2]HKBUD!#REF!</definedName>
    <definedName name="_99__123Graph_ACHART_1" hidden="1">#REF!</definedName>
    <definedName name="_A65600">[3]Control!#REF!</definedName>
    <definedName name="_A66000">[3]Control!#REF!</definedName>
    <definedName name="_A75000">[3]Control!#REF!</definedName>
    <definedName name="_KeP1">#REF!</definedName>
    <definedName name="_KeP10">#REF!</definedName>
    <definedName name="_KeP11">#REF!</definedName>
    <definedName name="_KeP12">#REF!</definedName>
    <definedName name="_KeP13">#REF!</definedName>
    <definedName name="_KeP14">#REF!</definedName>
    <definedName name="_KeP15">#REF!</definedName>
    <definedName name="_KeP16">#REF!</definedName>
    <definedName name="_KeP17">#REF!</definedName>
    <definedName name="_KeP18">#REF!</definedName>
    <definedName name="_KeP19">#REF!</definedName>
    <definedName name="_KeP2">#REF!</definedName>
    <definedName name="_KeP20">#REF!</definedName>
    <definedName name="_KeP21">#REF!</definedName>
    <definedName name="_KeP22">#REF!</definedName>
    <definedName name="_KeP23">#REF!</definedName>
    <definedName name="_KeP24">#REF!</definedName>
    <definedName name="_KeP25">#REF!</definedName>
    <definedName name="_KeP26">#REF!</definedName>
    <definedName name="_KeP27">#REF!</definedName>
    <definedName name="_KeP28">#REF!</definedName>
    <definedName name="_KeP29">#REF!</definedName>
    <definedName name="_KeP3">#REF!</definedName>
    <definedName name="_KeP30">#REF!</definedName>
    <definedName name="_KeP31">#REF!</definedName>
    <definedName name="_KeP32">#REF!</definedName>
    <definedName name="_KeP33">#REF!</definedName>
    <definedName name="_KeP34">#REF!</definedName>
    <definedName name="_KeP35">#REF!</definedName>
    <definedName name="_KeP36">#REF!</definedName>
    <definedName name="_KeP37">#REF!</definedName>
    <definedName name="_KeP38">#REF!</definedName>
    <definedName name="_KeP39">#REF!</definedName>
    <definedName name="_KeP4">#REF!</definedName>
    <definedName name="_KeP40">#REF!</definedName>
    <definedName name="_KeP41">#REF!</definedName>
    <definedName name="_KeP42">#REF!</definedName>
    <definedName name="_KeP43">#REF!</definedName>
    <definedName name="_KeP44">#REF!</definedName>
    <definedName name="_KeP45">#REF!</definedName>
    <definedName name="_KeP46">#REF!</definedName>
    <definedName name="_KeP47">#REF!</definedName>
    <definedName name="_KeP48">#REF!</definedName>
    <definedName name="_KeP49">#REF!</definedName>
    <definedName name="_KeP5">#REF!</definedName>
    <definedName name="_KeP50">#REF!</definedName>
    <definedName name="_KeP51">#REF!</definedName>
    <definedName name="_KeP52">#REF!</definedName>
    <definedName name="_KeP53">#REF!</definedName>
    <definedName name="_KeP54">#REF!</definedName>
    <definedName name="_KeP55">#REF!</definedName>
    <definedName name="_KeP56">#REF!</definedName>
    <definedName name="_KeP57">#REF!</definedName>
    <definedName name="_KeP58">#REF!</definedName>
    <definedName name="_KeP59">#REF!</definedName>
    <definedName name="_KeP6">#REF!</definedName>
    <definedName name="_KeP60">#REF!</definedName>
    <definedName name="_KeP61">#REF!</definedName>
    <definedName name="_KeP62">#REF!</definedName>
    <definedName name="_KeP63">#REF!</definedName>
    <definedName name="_KeP64">#REF!</definedName>
    <definedName name="_KeP65">#REF!</definedName>
    <definedName name="_KeP66">#REF!</definedName>
    <definedName name="_KeP67">#REF!</definedName>
    <definedName name="_KeP68">#REF!</definedName>
    <definedName name="_KeP7">#REF!</definedName>
    <definedName name="_KeP8">#REF!</definedName>
    <definedName name="_KeP9">#REF!</definedName>
    <definedName name="_Key1" hidden="1">#REF!</definedName>
    <definedName name="_Key2" hidden="1">#REF!</definedName>
    <definedName name="_LinkPic_37248C7B3E124066B287771A302E1C81">'[4]average price'!$A$2:$C$14</definedName>
    <definedName name="_LinkPic_475A41B23F8C467F86010210B21E5B4B">'[4]05年预售率'!$J$54</definedName>
    <definedName name="_LinkPic_54F4C4D08A3849E3ACB68735C6A69B59">'[4]05年预售率'!$H$41:$I$61</definedName>
    <definedName name="_LinkPic_55685CE3DB214FBCA36C229AC2B53A5F">'[5]company operations'!$N$22</definedName>
    <definedName name="_LinkPic_5AE27CE1EA194B7E832D79E4D6C5F500">'[4]average price'!$B$2:$C$14</definedName>
    <definedName name="_LinkPic_9C96745DAFF347DF99F7FD42DC5A12C3">'[4]2006年宏观调控对绿城的影响'!$A$21:$H$26</definedName>
    <definedName name="_LinkPic_A9A5B9F7B9204F1F8DEAA14267FF4D7B">'[4]05年预售率'!$H$41:$Q$50</definedName>
    <definedName name="_LinkPic_B0371C0C610B4337A172E08CD9201342">[5]hangzhou2!$A$42:$D$52</definedName>
    <definedName name="_Order1" hidden="1">255</definedName>
    <definedName name="_Order2" hidden="1">255</definedName>
    <definedName name="_Regression_Out" hidden="1">#REF!</definedName>
    <definedName name="_Regression_X" hidden="1">#REF!</definedName>
    <definedName name="_Regression_Y" hidden="1">#REF!</definedName>
    <definedName name="_Sort" hidden="1">#REF!</definedName>
    <definedName name="_Table2_In1" hidden="1">#REF!</definedName>
    <definedName name="_Table2_In2" hidden="1">#REF!</definedName>
    <definedName name="_Table2_Out" hidden="1">#REF!</definedName>
    <definedName name="_Table3_In2" hidden="1">#REF!</definedName>
    <definedName name="base">[6]Setting!$S$20</definedName>
    <definedName name="baseyear">[7]Setting!$S$20</definedName>
    <definedName name="BLPH1" hidden="1">#REF!</definedName>
    <definedName name="BS_Account_payable">[3]Control!#REF!</definedName>
    <definedName name="BS_Account_receivable">[3]Control!#REF!</definedName>
    <definedName name="BS_Advance_to_affiliates">[3]Control!#REF!</definedName>
    <definedName name="BS_amount_due_to_intercompanies">[3]Control!#REF!</definedName>
    <definedName name="BS_bank_debt_net_change">'[3]Bank Debt'!#REF!</definedName>
    <definedName name="BS_liabilites_plus_shareholders__equity">[3]Control!#REF!</definedName>
    <definedName name="CapIncP1">#REF!</definedName>
    <definedName name="CapIncP10">#REF!</definedName>
    <definedName name="CapIncP11">#REF!</definedName>
    <definedName name="CapIncP12">#REF!</definedName>
    <definedName name="CapIncP13">#REF!</definedName>
    <definedName name="CapIncP14">#REF!</definedName>
    <definedName name="CapIncP15">#REF!</definedName>
    <definedName name="CapIncP16">#REF!</definedName>
    <definedName name="CapIncP17">#REF!</definedName>
    <definedName name="CapIncP18">#REF!</definedName>
    <definedName name="CapIncP19">#REF!</definedName>
    <definedName name="CapIncP2">#REF!</definedName>
    <definedName name="CapIncP20">#REF!</definedName>
    <definedName name="CapIncP21">#REF!</definedName>
    <definedName name="CapIncP22">#REF!</definedName>
    <definedName name="CapIncP23">#REF!</definedName>
    <definedName name="CapIncP24">#REF!</definedName>
    <definedName name="CapIncP25">#REF!</definedName>
    <definedName name="CapIncP26">#REF!</definedName>
    <definedName name="CapIncP27">#REF!</definedName>
    <definedName name="CapIncP28">#REF!</definedName>
    <definedName name="CapIncP29">#REF!</definedName>
    <definedName name="CapIncP3">#REF!</definedName>
    <definedName name="CapIncP30">#REF!</definedName>
    <definedName name="CapIncP31">#REF!</definedName>
    <definedName name="CapIncP32">#REF!</definedName>
    <definedName name="CapIncP33">#REF!</definedName>
    <definedName name="CapIncP34">#REF!</definedName>
    <definedName name="CapIncP35">#REF!</definedName>
    <definedName name="CapIncP36">#REF!</definedName>
    <definedName name="CapIncP37">#REF!</definedName>
    <definedName name="CapIncP38">#REF!</definedName>
    <definedName name="CapIncP39">#REF!</definedName>
    <definedName name="CapIncP4">#REF!</definedName>
    <definedName name="CapIncP40">#REF!</definedName>
    <definedName name="CapIncP41">#REF!</definedName>
    <definedName name="CapIncP42">#REF!</definedName>
    <definedName name="CapIncP43">#REF!</definedName>
    <definedName name="CapIncP44">#REF!</definedName>
    <definedName name="CapIncP45">#REF!</definedName>
    <definedName name="CapIncP46">#REF!</definedName>
    <definedName name="CapIncP47">#REF!</definedName>
    <definedName name="CapIncP48">#REF!</definedName>
    <definedName name="CapIncP49">#REF!</definedName>
    <definedName name="CapIncP5">#REF!</definedName>
    <definedName name="CapIncP50">#REF!</definedName>
    <definedName name="CapIncP51">#REF!</definedName>
    <definedName name="CapIncP52">#REF!</definedName>
    <definedName name="CapIncP53">#REF!</definedName>
    <definedName name="CapIncP54">#REF!</definedName>
    <definedName name="CapIncP55">#REF!</definedName>
    <definedName name="CapIncP56">#REF!</definedName>
    <definedName name="CapIncP57">#REF!</definedName>
    <definedName name="CapIncP58">#REF!</definedName>
    <definedName name="CapIncP59">#REF!</definedName>
    <definedName name="CapIncP6">#REF!</definedName>
    <definedName name="CapIncP60">#REF!</definedName>
    <definedName name="CapIncP61">#REF!</definedName>
    <definedName name="CapIncP62">#REF!</definedName>
    <definedName name="CapIncP63">#REF!</definedName>
    <definedName name="CapIncP64">#REF!</definedName>
    <definedName name="CapIncP65">#REF!</definedName>
    <definedName name="CapIncP66">#REF!</definedName>
    <definedName name="CapIncP67">#REF!</definedName>
    <definedName name="CapIncP68">#REF!</definedName>
    <definedName name="CapIncP7">#REF!</definedName>
    <definedName name="CapIncP8">#REF!</definedName>
    <definedName name="CapIncP9">#REF!</definedName>
    <definedName name="capp1">#REF!</definedName>
    <definedName name="Capp10">#REF!</definedName>
    <definedName name="Capp11">#REF!</definedName>
    <definedName name="CapP12">#REF!</definedName>
    <definedName name="CapP13">#REF!</definedName>
    <definedName name="CapP14">#REF!</definedName>
    <definedName name="CapP15">#REF!</definedName>
    <definedName name="CapP16">#REF!</definedName>
    <definedName name="CapP17">#REF!</definedName>
    <definedName name="CapP18">#REF!</definedName>
    <definedName name="CapP19">#REF!</definedName>
    <definedName name="Capp2">#REF!</definedName>
    <definedName name="CapP20">#REF!</definedName>
    <definedName name="CapP21">#REF!</definedName>
    <definedName name="CapP22">#REF!</definedName>
    <definedName name="CapP23">#REF!</definedName>
    <definedName name="CapP24">#REF!</definedName>
    <definedName name="CapP25">#REF!</definedName>
    <definedName name="CapP26">#REF!</definedName>
    <definedName name="CapP27">#REF!</definedName>
    <definedName name="CapP28">#REF!</definedName>
    <definedName name="CapP29">#REF!</definedName>
    <definedName name="Capp3">#REF!</definedName>
    <definedName name="CapP30">#REF!</definedName>
    <definedName name="CapP31">#REF!</definedName>
    <definedName name="CapP32">#REF!</definedName>
    <definedName name="CapP33">#REF!</definedName>
    <definedName name="CapP34">#REF!</definedName>
    <definedName name="CAPP35">#REF!</definedName>
    <definedName name="CAPP36">#REF!</definedName>
    <definedName name="CAPP37">#REF!</definedName>
    <definedName name="CAPP38">#REF!</definedName>
    <definedName name="CAPP39">#REF!</definedName>
    <definedName name="Capp4">#REF!</definedName>
    <definedName name="CAPP40">#REF!</definedName>
    <definedName name="CAPP41">#REF!</definedName>
    <definedName name="CAPP42">#REF!</definedName>
    <definedName name="CAPP43">#REF!</definedName>
    <definedName name="CAPP44">#REF!</definedName>
    <definedName name="CAPP45">#REF!</definedName>
    <definedName name="CAPP46">#REF!</definedName>
    <definedName name="CAPP47">#REF!</definedName>
    <definedName name="CAPP48">#REF!</definedName>
    <definedName name="CAPP49">#REF!</definedName>
    <definedName name="Capp5">#REF!</definedName>
    <definedName name="CAPP50">#REF!</definedName>
    <definedName name="CAPP51">#REF!</definedName>
    <definedName name="CAPP52">#REF!</definedName>
    <definedName name="CAPP53">#REF!</definedName>
    <definedName name="CAPP54">#REF!</definedName>
    <definedName name="CAPP55">#REF!</definedName>
    <definedName name="CAPP56">#REF!</definedName>
    <definedName name="CAPP57">#REF!</definedName>
    <definedName name="CAPP58">#REF!</definedName>
    <definedName name="CAPP59">#REF!</definedName>
    <definedName name="Capp6">#REF!</definedName>
    <definedName name="CAPP60">#REF!</definedName>
    <definedName name="CAPP61">#REF!</definedName>
    <definedName name="CAPP62">#REF!</definedName>
    <definedName name="CAPP63">#REF!</definedName>
    <definedName name="CAPP64">#REF!</definedName>
    <definedName name="CAPP65">#REF!</definedName>
    <definedName name="CAPP66">#REF!</definedName>
    <definedName name="CAPP67">#REF!</definedName>
    <definedName name="CAPP68">#REF!</definedName>
    <definedName name="Capp7">#REF!</definedName>
    <definedName name="Capp8">#REF!</definedName>
    <definedName name="Capp9">#REF!</definedName>
    <definedName name="Car_park_GFA">[3]GFA!#REF!</definedName>
    <definedName name="dbTitle_builder">[8]G2TempSheet!$C$4</definedName>
    <definedName name="dbTitle_projectname">[8]G2TempSheet!$D$4</definedName>
    <definedName name="dbTitle_title">[8]G2TempSheet!$B$4</definedName>
    <definedName name="Delievery_Quarter">[3]Control!#REF!</definedName>
    <definedName name="Discount_rate_I">#REF!</definedName>
    <definedName name="Discount_rate_II">#REF!</definedName>
    <definedName name="DocType" localSheetId="0">Word</definedName>
    <definedName name="DocType" localSheetId="1">Word</definedName>
    <definedName name="DocType">Word</definedName>
    <definedName name="million">'[9]Financial highligts'!$C$39</definedName>
    <definedName name="P200_PreLATRate">[3]Control!#REF!</definedName>
    <definedName name="P67_PreLATRate">[3]Control!#REF!</definedName>
    <definedName name="P68_PreLATRate">[3]Control!#REF!</definedName>
    <definedName name="payable_to_third_party">[3]Control!#REF!</definedName>
    <definedName name="pbPrinterFormat">"\\nhkgc040pps1\PHKG00311 on Ne03:"</definedName>
    <definedName name="receivable_from_third_party">[3]Control!#REF!</definedName>
    <definedName name="RMB">[10]Sheet1!$C$1</definedName>
    <definedName name="Share_Capital">[3]Control!#REF!</definedName>
    <definedName name="stakeP1">[3]Control!#REF!</definedName>
    <definedName name="stakeP10">[3]Control!#REF!</definedName>
    <definedName name="stakeP11">[3]Control!#REF!</definedName>
    <definedName name="stakeP12">[3]Control!#REF!</definedName>
    <definedName name="stakeP13">[3]Control!#REF!</definedName>
    <definedName name="stakeP14">[3]Control!#REF!</definedName>
    <definedName name="stakeP15">[3]Control!#REF!</definedName>
    <definedName name="stakeP16">[3]Control!#REF!</definedName>
    <definedName name="stakeP17">[3]Control!#REF!</definedName>
    <definedName name="stakeP18">[3]Control!#REF!</definedName>
    <definedName name="stakeP19">[3]Control!#REF!</definedName>
    <definedName name="stakeP2">[3]Control!#REF!</definedName>
    <definedName name="stakeP20">[3]Control!#REF!</definedName>
    <definedName name="stakeP21">[3]Control!#REF!</definedName>
    <definedName name="stakeP22">[3]Control!#REF!</definedName>
    <definedName name="stakeP23">[3]Control!#REF!</definedName>
    <definedName name="stakeP24">[3]Control!#REF!</definedName>
    <definedName name="stakeP25">[3]Control!#REF!</definedName>
    <definedName name="stakeP26">[3]Control!#REF!</definedName>
    <definedName name="stakeP27">[3]Control!#REF!</definedName>
    <definedName name="stakeP28">[3]Control!#REF!</definedName>
    <definedName name="stakeP29">[3]Control!#REF!</definedName>
    <definedName name="stakeP3">[3]Control!#REF!</definedName>
    <definedName name="stakeP30">[3]Control!#REF!</definedName>
    <definedName name="stakeP31">[3]Control!#REF!</definedName>
    <definedName name="stakeP32">[3]Control!#REF!</definedName>
    <definedName name="stakeP33">[3]Control!#REF!</definedName>
    <definedName name="stakeP34">[3]Control!#REF!</definedName>
    <definedName name="stakeP35">[3]Control!#REF!</definedName>
    <definedName name="stakeP36">[3]Control!#REF!</definedName>
    <definedName name="stakeP37">[3]Control!#REF!</definedName>
    <definedName name="stakeP38">[3]Control!#REF!</definedName>
    <definedName name="stakeP39">[3]Control!#REF!</definedName>
    <definedName name="stakeP4">[3]Control!#REF!</definedName>
    <definedName name="stakeP40">[3]Control!#REF!</definedName>
    <definedName name="stakeP41">[3]Control!#REF!</definedName>
    <definedName name="stakeP42">[3]Control!#REF!</definedName>
    <definedName name="stakeP43">[3]Control!#REF!</definedName>
    <definedName name="stakeP44">[3]Control!#REF!</definedName>
    <definedName name="stakeP45">[3]Control!#REF!</definedName>
    <definedName name="stakeP46">[3]Control!#REF!</definedName>
    <definedName name="stakeP47">[3]Control!#REF!</definedName>
    <definedName name="stakeP48">[3]Control!#REF!</definedName>
    <definedName name="stakeP49">[3]Control!#REF!</definedName>
    <definedName name="stakeP5">[3]Control!#REF!</definedName>
    <definedName name="stakeP50">[3]Control!#REF!</definedName>
    <definedName name="stakeP51">[3]Control!#REF!</definedName>
    <definedName name="stakeP52">[3]Control!#REF!</definedName>
    <definedName name="stakeP53">[3]Control!#REF!</definedName>
    <definedName name="stakeP54">[3]Control!#REF!</definedName>
    <definedName name="stakeP55">[3]Control!#REF!</definedName>
    <definedName name="stakeP56">[3]Control!#REF!</definedName>
    <definedName name="stakeP57">[3]Control!#REF!</definedName>
    <definedName name="stakeP58">[3]Control!#REF!</definedName>
    <definedName name="stakeP59">[3]Control!#REF!</definedName>
    <definedName name="stakeP6">[3]Control!#REF!</definedName>
    <definedName name="stakeP60">[3]Control!#REF!</definedName>
    <definedName name="stakeP61">[3]Control!#REF!</definedName>
    <definedName name="stakeP62">[3]Control!#REF!</definedName>
    <definedName name="stakeP63">[3]Control!#REF!</definedName>
    <definedName name="stakeP64">[3]Control!#REF!</definedName>
    <definedName name="stakeP65">[3]Control!#REF!</definedName>
    <definedName name="stakeP66">[3]Control!#REF!</definedName>
    <definedName name="stakeP67">[3]Control!#REF!</definedName>
    <definedName name="stakeP68">[3]Control!#REF!</definedName>
    <definedName name="stakeP7">[3]Control!#REF!</definedName>
    <definedName name="stakeP8">[3]Control!#REF!</definedName>
    <definedName name="stakeP9">[3]Control!#REF!</definedName>
    <definedName name="USD">'[9]Financial highligts'!$C$40</definedName>
    <definedName name="ValuationOffset">#REF!</definedName>
    <definedName name="wrn.All._.Stock_10_12_14." localSheetId="0"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localSheetId="1"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部门">[11]参数!$A$2:$A$13</definedName>
    <definedName name="开发间接费用">#REF!</definedName>
  </definedNames>
  <calcPr calcId="145621"/>
</workbook>
</file>

<file path=xl/calcChain.xml><?xml version="1.0" encoding="utf-8"?>
<calcChain xmlns="http://schemas.openxmlformats.org/spreadsheetml/2006/main">
  <c r="S34" i="2" l="1"/>
  <c r="R34" i="2"/>
  <c r="Q34" i="2"/>
  <c r="O34" i="2"/>
  <c r="N34" i="2"/>
  <c r="M34" i="2"/>
  <c r="K34" i="2"/>
  <c r="J34" i="2"/>
  <c r="I34" i="2"/>
  <c r="G34" i="2"/>
  <c r="F34" i="2"/>
  <c r="E34" i="2"/>
  <c r="S25" i="2"/>
  <c r="R25" i="2"/>
  <c r="Q25" i="2"/>
  <c r="O25" i="2"/>
  <c r="N25" i="2"/>
  <c r="M25" i="2"/>
  <c r="K25" i="2"/>
  <c r="J25" i="2"/>
  <c r="I25" i="2"/>
  <c r="G25" i="2"/>
  <c r="F25" i="2"/>
  <c r="E25" i="2"/>
  <c r="G16" i="2"/>
  <c r="F16" i="2"/>
  <c r="E16" i="2"/>
  <c r="V617" i="3"/>
  <c r="C617" i="3"/>
  <c r="P616" i="3"/>
  <c r="L616" i="3"/>
  <c r="H616" i="3"/>
  <c r="D616" i="3"/>
  <c r="P615" i="3"/>
  <c r="L615" i="3"/>
  <c r="H615" i="3"/>
  <c r="D615" i="3"/>
  <c r="P614" i="3"/>
  <c r="L614" i="3"/>
  <c r="H614" i="3"/>
  <c r="D614" i="3"/>
  <c r="P613" i="3"/>
  <c r="L613" i="3"/>
  <c r="H613" i="3"/>
  <c r="D613" i="3"/>
  <c r="P612" i="3"/>
  <c r="L612" i="3"/>
  <c r="H612" i="3"/>
  <c r="D612" i="3"/>
  <c r="P611" i="3"/>
  <c r="L611" i="3"/>
  <c r="H611" i="3"/>
  <c r="D611" i="3"/>
  <c r="S610" i="3"/>
  <c r="R610" i="3"/>
  <c r="Q610" i="3"/>
  <c r="P610" i="3" s="1"/>
  <c r="O610" i="3"/>
  <c r="N610" i="3"/>
  <c r="M610" i="3"/>
  <c r="L610" i="3" s="1"/>
  <c r="K610" i="3"/>
  <c r="J610" i="3"/>
  <c r="I610" i="3"/>
  <c r="G610" i="3"/>
  <c r="F610" i="3"/>
  <c r="E610" i="3"/>
  <c r="P609" i="3"/>
  <c r="L609" i="3"/>
  <c r="H609" i="3"/>
  <c r="D609" i="3"/>
  <c r="P608" i="3"/>
  <c r="L608" i="3"/>
  <c r="H608" i="3"/>
  <c r="D608" i="3"/>
  <c r="P607" i="3"/>
  <c r="L607" i="3"/>
  <c r="H607" i="3"/>
  <c r="D607" i="3"/>
  <c r="P606" i="3"/>
  <c r="L606" i="3"/>
  <c r="H606" i="3"/>
  <c r="D606" i="3"/>
  <c r="P605" i="3"/>
  <c r="L605" i="3"/>
  <c r="H605" i="3"/>
  <c r="D605" i="3"/>
  <c r="S604" i="3"/>
  <c r="R604" i="3"/>
  <c r="R603" i="3" s="1"/>
  <c r="R33" i="2" s="1"/>
  <c r="Q604" i="3"/>
  <c r="O604" i="3"/>
  <c r="O603" i="3" s="1"/>
  <c r="O33" i="2" s="1"/>
  <c r="N604" i="3"/>
  <c r="N603" i="3" s="1"/>
  <c r="N33" i="2" s="1"/>
  <c r="M604" i="3"/>
  <c r="L604" i="3" s="1"/>
  <c r="K604" i="3"/>
  <c r="K603" i="3" s="1"/>
  <c r="K33" i="2" s="1"/>
  <c r="J604" i="3"/>
  <c r="J603" i="3" s="1"/>
  <c r="J33" i="2" s="1"/>
  <c r="I604" i="3"/>
  <c r="G604" i="3"/>
  <c r="G603" i="3" s="1"/>
  <c r="G33" i="2" s="1"/>
  <c r="F604" i="3"/>
  <c r="F603" i="3" s="1"/>
  <c r="F33" i="2" s="1"/>
  <c r="E604" i="3"/>
  <c r="E603" i="3" s="1"/>
  <c r="S603" i="3"/>
  <c r="S33" i="2" s="1"/>
  <c r="Q603" i="3"/>
  <c r="P603" i="3" s="1"/>
  <c r="I603" i="3"/>
  <c r="P602" i="3"/>
  <c r="L602" i="3"/>
  <c r="H602" i="3"/>
  <c r="D602" i="3"/>
  <c r="P601" i="3"/>
  <c r="L601" i="3"/>
  <c r="H601" i="3"/>
  <c r="D601" i="3"/>
  <c r="S600" i="3"/>
  <c r="R600" i="3"/>
  <c r="Q600" i="3"/>
  <c r="P600" i="3" s="1"/>
  <c r="O600" i="3"/>
  <c r="N600" i="3"/>
  <c r="M600" i="3"/>
  <c r="K600" i="3"/>
  <c r="J600" i="3"/>
  <c r="I600" i="3"/>
  <c r="G600" i="3"/>
  <c r="F600" i="3"/>
  <c r="E600" i="3"/>
  <c r="P599" i="3"/>
  <c r="L599" i="3"/>
  <c r="H599" i="3"/>
  <c r="D599" i="3"/>
  <c r="P598" i="3"/>
  <c r="L598" i="3"/>
  <c r="H598" i="3"/>
  <c r="D598" i="3"/>
  <c r="P597" i="3"/>
  <c r="T597" i="3" s="1"/>
  <c r="U597" i="3" s="1"/>
  <c r="L597" i="3"/>
  <c r="H597" i="3"/>
  <c r="D597" i="3"/>
  <c r="P596" i="3"/>
  <c r="T596" i="3" s="1"/>
  <c r="U596" i="3" s="1"/>
  <c r="L596" i="3"/>
  <c r="H596" i="3"/>
  <c r="D596" i="3"/>
  <c r="S595" i="3"/>
  <c r="R595" i="3"/>
  <c r="Q595" i="3"/>
  <c r="O595" i="3"/>
  <c r="N595" i="3"/>
  <c r="M595" i="3"/>
  <c r="K595" i="3"/>
  <c r="J595" i="3"/>
  <c r="I595" i="3"/>
  <c r="H595" i="3" s="1"/>
  <c r="G595" i="3"/>
  <c r="F595" i="3"/>
  <c r="E595" i="3"/>
  <c r="P594" i="3"/>
  <c r="T594" i="3" s="1"/>
  <c r="U594" i="3" s="1"/>
  <c r="L594" i="3"/>
  <c r="H594" i="3"/>
  <c r="D594" i="3"/>
  <c r="P593" i="3"/>
  <c r="T593" i="3" s="1"/>
  <c r="U593" i="3" s="1"/>
  <c r="L593" i="3"/>
  <c r="H593" i="3"/>
  <c r="D593" i="3"/>
  <c r="P592" i="3"/>
  <c r="T592" i="3" s="1"/>
  <c r="U592" i="3" s="1"/>
  <c r="L592" i="3"/>
  <c r="H592" i="3"/>
  <c r="D592" i="3"/>
  <c r="P591" i="3"/>
  <c r="T591" i="3" s="1"/>
  <c r="U591" i="3" s="1"/>
  <c r="L591" i="3"/>
  <c r="H591" i="3"/>
  <c r="D591" i="3"/>
  <c r="P590" i="3"/>
  <c r="T590" i="3" s="1"/>
  <c r="U590" i="3" s="1"/>
  <c r="L590" i="3"/>
  <c r="H590" i="3"/>
  <c r="D590" i="3"/>
  <c r="P589" i="3"/>
  <c r="T589" i="3" s="1"/>
  <c r="U589" i="3" s="1"/>
  <c r="L589" i="3"/>
  <c r="H589" i="3"/>
  <c r="D589" i="3"/>
  <c r="P588" i="3"/>
  <c r="T588" i="3" s="1"/>
  <c r="U588" i="3" s="1"/>
  <c r="L588" i="3"/>
  <c r="H588" i="3"/>
  <c r="D588" i="3"/>
  <c r="P587" i="3"/>
  <c r="T587" i="3" s="1"/>
  <c r="U587" i="3" s="1"/>
  <c r="L587" i="3"/>
  <c r="H587" i="3"/>
  <c r="D587" i="3"/>
  <c r="P586" i="3"/>
  <c r="T586" i="3" s="1"/>
  <c r="U586" i="3" s="1"/>
  <c r="L586" i="3"/>
  <c r="H586" i="3"/>
  <c r="D586" i="3"/>
  <c r="P585" i="3"/>
  <c r="T585" i="3" s="1"/>
  <c r="U585" i="3" s="1"/>
  <c r="L585" i="3"/>
  <c r="H585" i="3"/>
  <c r="D585" i="3"/>
  <c r="P584" i="3"/>
  <c r="T584" i="3" s="1"/>
  <c r="U584" i="3" s="1"/>
  <c r="L584" i="3"/>
  <c r="H584" i="3"/>
  <c r="D584" i="3"/>
  <c r="S583" i="3"/>
  <c r="R583" i="3"/>
  <c r="Q583" i="3"/>
  <c r="O583" i="3"/>
  <c r="N583" i="3"/>
  <c r="M583" i="3"/>
  <c r="K583" i="3"/>
  <c r="J583" i="3"/>
  <c r="I583" i="3"/>
  <c r="H583" i="3" s="1"/>
  <c r="G583" i="3"/>
  <c r="F583" i="3"/>
  <c r="E583" i="3"/>
  <c r="P582" i="3"/>
  <c r="T582" i="3" s="1"/>
  <c r="U582" i="3" s="1"/>
  <c r="L582" i="3"/>
  <c r="H582" i="3"/>
  <c r="D582" i="3"/>
  <c r="P581" i="3"/>
  <c r="T581" i="3" s="1"/>
  <c r="U581" i="3" s="1"/>
  <c r="L581" i="3"/>
  <c r="H581" i="3"/>
  <c r="D581" i="3"/>
  <c r="P580" i="3"/>
  <c r="T580" i="3" s="1"/>
  <c r="U580" i="3" s="1"/>
  <c r="L580" i="3"/>
  <c r="H580" i="3"/>
  <c r="D580" i="3"/>
  <c r="P579" i="3"/>
  <c r="T579" i="3" s="1"/>
  <c r="U579" i="3" s="1"/>
  <c r="L579" i="3"/>
  <c r="H579" i="3"/>
  <c r="D579" i="3"/>
  <c r="S578" i="3"/>
  <c r="R578" i="3"/>
  <c r="Q578" i="3"/>
  <c r="O578" i="3"/>
  <c r="N578" i="3"/>
  <c r="M578" i="3"/>
  <c r="K578" i="3"/>
  <c r="J578" i="3"/>
  <c r="I578" i="3"/>
  <c r="H578" i="3" s="1"/>
  <c r="G578" i="3"/>
  <c r="F578" i="3"/>
  <c r="E578" i="3"/>
  <c r="P577" i="3"/>
  <c r="T577" i="3" s="1"/>
  <c r="U577" i="3" s="1"/>
  <c r="L577" i="3"/>
  <c r="H577" i="3"/>
  <c r="D577" i="3"/>
  <c r="P576" i="3"/>
  <c r="T576" i="3" s="1"/>
  <c r="U576" i="3" s="1"/>
  <c r="L576" i="3"/>
  <c r="H576" i="3"/>
  <c r="D576" i="3"/>
  <c r="P575" i="3"/>
  <c r="T575" i="3" s="1"/>
  <c r="U575" i="3" s="1"/>
  <c r="L575" i="3"/>
  <c r="H575" i="3"/>
  <c r="D575" i="3"/>
  <c r="P574" i="3"/>
  <c r="T574" i="3" s="1"/>
  <c r="U574" i="3" s="1"/>
  <c r="L574" i="3"/>
  <c r="H574" i="3"/>
  <c r="D574" i="3"/>
  <c r="S573" i="3"/>
  <c r="R573" i="3"/>
  <c r="Q573" i="3"/>
  <c r="Q572" i="3" s="1"/>
  <c r="O573" i="3"/>
  <c r="N573" i="3"/>
  <c r="N572" i="3" s="1"/>
  <c r="N32" i="2" s="1"/>
  <c r="M573" i="3"/>
  <c r="M572" i="3" s="1"/>
  <c r="K573" i="3"/>
  <c r="J573" i="3"/>
  <c r="I573" i="3"/>
  <c r="I572" i="3" s="1"/>
  <c r="G573" i="3"/>
  <c r="F573" i="3"/>
  <c r="F572" i="3" s="1"/>
  <c r="F32" i="2" s="1"/>
  <c r="E573" i="3"/>
  <c r="S572" i="3"/>
  <c r="S32" i="2" s="1"/>
  <c r="R572" i="3"/>
  <c r="R32" i="2" s="1"/>
  <c r="O572" i="3"/>
  <c r="O32" i="2" s="1"/>
  <c r="K572" i="3"/>
  <c r="K32" i="2" s="1"/>
  <c r="J572" i="3"/>
  <c r="J32" i="2" s="1"/>
  <c r="G572" i="3"/>
  <c r="G32" i="2" s="1"/>
  <c r="E572" i="3"/>
  <c r="E32" i="2" s="1"/>
  <c r="P571" i="3"/>
  <c r="L571" i="3"/>
  <c r="H571" i="3"/>
  <c r="D571" i="3"/>
  <c r="P570" i="3"/>
  <c r="L570" i="3"/>
  <c r="H570" i="3"/>
  <c r="D570" i="3"/>
  <c r="P569" i="3"/>
  <c r="L569" i="3"/>
  <c r="H569" i="3"/>
  <c r="D569" i="3"/>
  <c r="P568" i="3"/>
  <c r="L568" i="3"/>
  <c r="H568" i="3"/>
  <c r="D568" i="3"/>
  <c r="S567" i="3"/>
  <c r="R567" i="3"/>
  <c r="Q567" i="3"/>
  <c r="O567" i="3"/>
  <c r="N567" i="3"/>
  <c r="M567" i="3"/>
  <c r="K567" i="3"/>
  <c r="J567" i="3"/>
  <c r="I567" i="3"/>
  <c r="G567" i="3"/>
  <c r="F567" i="3"/>
  <c r="E567" i="3"/>
  <c r="D567" i="3" s="1"/>
  <c r="P566" i="3"/>
  <c r="L566" i="3"/>
  <c r="H566" i="3"/>
  <c r="D566" i="3"/>
  <c r="P565" i="3"/>
  <c r="L565" i="3"/>
  <c r="H565" i="3"/>
  <c r="D565" i="3"/>
  <c r="P564" i="3"/>
  <c r="L564" i="3"/>
  <c r="H564" i="3"/>
  <c r="D564" i="3"/>
  <c r="P563" i="3"/>
  <c r="L563" i="3"/>
  <c r="H563" i="3"/>
  <c r="D563" i="3"/>
  <c r="P562" i="3"/>
  <c r="L562" i="3"/>
  <c r="H562" i="3"/>
  <c r="D562" i="3"/>
  <c r="P561" i="3"/>
  <c r="L561" i="3"/>
  <c r="H561" i="3"/>
  <c r="D561" i="3"/>
  <c r="P560" i="3"/>
  <c r="L560" i="3"/>
  <c r="H560" i="3"/>
  <c r="D560" i="3"/>
  <c r="P559" i="3"/>
  <c r="L559" i="3"/>
  <c r="H559" i="3"/>
  <c r="D559" i="3"/>
  <c r="P558" i="3"/>
  <c r="L558" i="3"/>
  <c r="H558" i="3"/>
  <c r="D558" i="3"/>
  <c r="P557" i="3"/>
  <c r="L557" i="3"/>
  <c r="H557" i="3"/>
  <c r="D557" i="3"/>
  <c r="S556" i="3"/>
  <c r="R556" i="3"/>
  <c r="Q556" i="3"/>
  <c r="O556" i="3"/>
  <c r="N556" i="3"/>
  <c r="M556" i="3"/>
  <c r="K556" i="3"/>
  <c r="J556" i="3"/>
  <c r="I556" i="3"/>
  <c r="G556" i="3"/>
  <c r="F556" i="3"/>
  <c r="E556" i="3"/>
  <c r="D556" i="3" s="1"/>
  <c r="P555" i="3"/>
  <c r="L555" i="3"/>
  <c r="H555" i="3"/>
  <c r="D555" i="3"/>
  <c r="P554" i="3"/>
  <c r="L554" i="3"/>
  <c r="H554" i="3"/>
  <c r="D554" i="3"/>
  <c r="P553" i="3"/>
  <c r="L553" i="3"/>
  <c r="H553" i="3"/>
  <c r="D553" i="3"/>
  <c r="P552" i="3"/>
  <c r="L552" i="3"/>
  <c r="H552" i="3"/>
  <c r="D552" i="3"/>
  <c r="P551" i="3"/>
  <c r="L551" i="3"/>
  <c r="H551" i="3"/>
  <c r="D551" i="3"/>
  <c r="P550" i="3"/>
  <c r="L550" i="3"/>
  <c r="H550" i="3"/>
  <c r="D550" i="3"/>
  <c r="P549" i="3"/>
  <c r="L549" i="3"/>
  <c r="H549" i="3"/>
  <c r="D549" i="3"/>
  <c r="P548" i="3"/>
  <c r="L548" i="3"/>
  <c r="H548" i="3"/>
  <c r="D548" i="3"/>
  <c r="S547" i="3"/>
  <c r="R547" i="3"/>
  <c r="Q547" i="3"/>
  <c r="O547" i="3"/>
  <c r="N547" i="3"/>
  <c r="M547" i="3"/>
  <c r="K547" i="3"/>
  <c r="J547" i="3"/>
  <c r="I547" i="3"/>
  <c r="G547" i="3"/>
  <c r="F547" i="3"/>
  <c r="E547" i="3"/>
  <c r="D547" i="3" s="1"/>
  <c r="P546" i="3"/>
  <c r="L546" i="3"/>
  <c r="H546" i="3"/>
  <c r="D546" i="3"/>
  <c r="P545" i="3"/>
  <c r="L545" i="3"/>
  <c r="H545" i="3"/>
  <c r="D545" i="3"/>
  <c r="P544" i="3"/>
  <c r="L544" i="3"/>
  <c r="H544" i="3"/>
  <c r="D544" i="3"/>
  <c r="P543" i="3"/>
  <c r="L543" i="3"/>
  <c r="H543" i="3"/>
  <c r="D543" i="3"/>
  <c r="P542" i="3"/>
  <c r="L542" i="3"/>
  <c r="H542" i="3"/>
  <c r="D542" i="3"/>
  <c r="S541" i="3"/>
  <c r="R541" i="3"/>
  <c r="Q541" i="3"/>
  <c r="O541" i="3"/>
  <c r="N541" i="3"/>
  <c r="M541" i="3"/>
  <c r="K541" i="3"/>
  <c r="J541" i="3"/>
  <c r="I541" i="3"/>
  <c r="G541" i="3"/>
  <c r="F541" i="3"/>
  <c r="E541" i="3"/>
  <c r="D541" i="3" s="1"/>
  <c r="P540" i="3"/>
  <c r="L540" i="3"/>
  <c r="H540" i="3"/>
  <c r="D540" i="3"/>
  <c r="P539" i="3"/>
  <c r="L539" i="3"/>
  <c r="H539" i="3"/>
  <c r="D539" i="3"/>
  <c r="S538" i="3"/>
  <c r="S537" i="3" s="1"/>
  <c r="R538" i="3"/>
  <c r="P538" i="3" s="1"/>
  <c r="Q538" i="3"/>
  <c r="O538" i="3"/>
  <c r="O537" i="3" s="1"/>
  <c r="O536" i="3" s="1"/>
  <c r="O31" i="2" s="1"/>
  <c r="N538" i="3"/>
  <c r="M538" i="3"/>
  <c r="K538" i="3"/>
  <c r="K537" i="3" s="1"/>
  <c r="K536" i="3" s="1"/>
  <c r="K31" i="2" s="1"/>
  <c r="J538" i="3"/>
  <c r="I538" i="3"/>
  <c r="G538" i="3"/>
  <c r="G537" i="3" s="1"/>
  <c r="F538" i="3"/>
  <c r="E538" i="3"/>
  <c r="Q537" i="3"/>
  <c r="Q536" i="3" s="1"/>
  <c r="Q31" i="2" s="1"/>
  <c r="M537" i="3"/>
  <c r="M536" i="3" s="1"/>
  <c r="M31" i="2" s="1"/>
  <c r="I537" i="3"/>
  <c r="I536" i="3" s="1"/>
  <c r="I31" i="2" s="1"/>
  <c r="F537" i="3"/>
  <c r="F536" i="3" s="1"/>
  <c r="F31" i="2" s="1"/>
  <c r="S536" i="3"/>
  <c r="S31" i="2" s="1"/>
  <c r="G536" i="3"/>
  <c r="G31" i="2" s="1"/>
  <c r="P535" i="3"/>
  <c r="T535" i="3" s="1"/>
  <c r="U535" i="3" s="1"/>
  <c r="L535" i="3"/>
  <c r="H535" i="3"/>
  <c r="D535" i="3"/>
  <c r="P534" i="3"/>
  <c r="L534" i="3"/>
  <c r="H534" i="3"/>
  <c r="D534" i="3"/>
  <c r="P533" i="3"/>
  <c r="T533" i="3" s="1"/>
  <c r="U533" i="3" s="1"/>
  <c r="L533" i="3"/>
  <c r="H533" i="3"/>
  <c r="D533" i="3"/>
  <c r="P532" i="3"/>
  <c r="L532" i="3"/>
  <c r="H532" i="3"/>
  <c r="D532" i="3"/>
  <c r="S531" i="3"/>
  <c r="R531" i="3"/>
  <c r="Q531" i="3"/>
  <c r="O531" i="3"/>
  <c r="N531" i="3"/>
  <c r="M531" i="3"/>
  <c r="K531" i="3"/>
  <c r="J531" i="3"/>
  <c r="I531" i="3"/>
  <c r="H531" i="3" s="1"/>
  <c r="G531" i="3"/>
  <c r="F531" i="3"/>
  <c r="E531" i="3"/>
  <c r="P530" i="3"/>
  <c r="L530" i="3"/>
  <c r="H530" i="3"/>
  <c r="D530" i="3"/>
  <c r="P529" i="3"/>
  <c r="T529" i="3" s="1"/>
  <c r="U529" i="3" s="1"/>
  <c r="L529" i="3"/>
  <c r="H529" i="3"/>
  <c r="D529" i="3"/>
  <c r="P528" i="3"/>
  <c r="L528" i="3"/>
  <c r="H528" i="3"/>
  <c r="D528" i="3"/>
  <c r="P527" i="3"/>
  <c r="T527" i="3" s="1"/>
  <c r="U527" i="3" s="1"/>
  <c r="L527" i="3"/>
  <c r="H527" i="3"/>
  <c r="D527" i="3"/>
  <c r="S526" i="3"/>
  <c r="R526" i="3"/>
  <c r="Q526" i="3"/>
  <c r="P526" i="3" s="1"/>
  <c r="T526" i="3" s="1"/>
  <c r="U526" i="3" s="1"/>
  <c r="O526" i="3"/>
  <c r="N526" i="3"/>
  <c r="M526" i="3"/>
  <c r="L526" i="3" s="1"/>
  <c r="K526" i="3"/>
  <c r="J526" i="3"/>
  <c r="I526" i="3"/>
  <c r="H526" i="3" s="1"/>
  <c r="G526" i="3"/>
  <c r="F526" i="3"/>
  <c r="E526" i="3"/>
  <c r="D526" i="3" s="1"/>
  <c r="P525" i="3"/>
  <c r="T525" i="3" s="1"/>
  <c r="U525" i="3" s="1"/>
  <c r="L525" i="3"/>
  <c r="H525" i="3"/>
  <c r="D525" i="3"/>
  <c r="P524" i="3"/>
  <c r="L524" i="3"/>
  <c r="H524" i="3"/>
  <c r="D524" i="3"/>
  <c r="P523" i="3"/>
  <c r="T523" i="3" s="1"/>
  <c r="U523" i="3" s="1"/>
  <c r="L523" i="3"/>
  <c r="H523" i="3"/>
  <c r="D523" i="3"/>
  <c r="S522" i="3"/>
  <c r="R522" i="3"/>
  <c r="Q522" i="3"/>
  <c r="P522" i="3" s="1"/>
  <c r="O522" i="3"/>
  <c r="N522" i="3"/>
  <c r="M522" i="3"/>
  <c r="L522" i="3" s="1"/>
  <c r="K522" i="3"/>
  <c r="H522" i="3" s="1"/>
  <c r="J522" i="3"/>
  <c r="I522" i="3"/>
  <c r="G522" i="3"/>
  <c r="D522" i="3" s="1"/>
  <c r="F522" i="3"/>
  <c r="E522" i="3"/>
  <c r="P521" i="3"/>
  <c r="T521" i="3" s="1"/>
  <c r="U521" i="3" s="1"/>
  <c r="L521" i="3"/>
  <c r="H521" i="3"/>
  <c r="D521" i="3"/>
  <c r="P520" i="3"/>
  <c r="L520" i="3"/>
  <c r="H520" i="3"/>
  <c r="D520" i="3"/>
  <c r="P519" i="3"/>
  <c r="T519" i="3" s="1"/>
  <c r="U519" i="3" s="1"/>
  <c r="L519" i="3"/>
  <c r="H519" i="3"/>
  <c r="D519" i="3"/>
  <c r="P518" i="3"/>
  <c r="L518" i="3"/>
  <c r="H518" i="3"/>
  <c r="D518" i="3"/>
  <c r="P517" i="3"/>
  <c r="T517" i="3" s="1"/>
  <c r="U517" i="3" s="1"/>
  <c r="L517" i="3"/>
  <c r="H517" i="3"/>
  <c r="D517" i="3"/>
  <c r="S516" i="3"/>
  <c r="P516" i="3" s="1"/>
  <c r="R516" i="3"/>
  <c r="Q516" i="3"/>
  <c r="O516" i="3"/>
  <c r="L516" i="3" s="1"/>
  <c r="N516" i="3"/>
  <c r="M516" i="3"/>
  <c r="K516" i="3"/>
  <c r="H516" i="3" s="1"/>
  <c r="J516" i="3"/>
  <c r="I516" i="3"/>
  <c r="G516" i="3"/>
  <c r="D516" i="3" s="1"/>
  <c r="F516" i="3"/>
  <c r="E516" i="3"/>
  <c r="P515" i="3"/>
  <c r="T515" i="3" s="1"/>
  <c r="U515" i="3" s="1"/>
  <c r="L515" i="3"/>
  <c r="H515" i="3"/>
  <c r="D515" i="3"/>
  <c r="P514" i="3"/>
  <c r="L514" i="3"/>
  <c r="H514" i="3"/>
  <c r="D514" i="3"/>
  <c r="P513" i="3"/>
  <c r="T513" i="3" s="1"/>
  <c r="U513" i="3" s="1"/>
  <c r="L513" i="3"/>
  <c r="H513" i="3"/>
  <c r="D513" i="3"/>
  <c r="S512" i="3"/>
  <c r="P512" i="3" s="1"/>
  <c r="R512" i="3"/>
  <c r="Q512" i="3"/>
  <c r="O512" i="3"/>
  <c r="L512" i="3" s="1"/>
  <c r="N512" i="3"/>
  <c r="M512" i="3"/>
  <c r="K512" i="3"/>
  <c r="H512" i="3" s="1"/>
  <c r="J512" i="3"/>
  <c r="I512" i="3"/>
  <c r="G512" i="3"/>
  <c r="D512" i="3" s="1"/>
  <c r="F512" i="3"/>
  <c r="E512" i="3"/>
  <c r="P511" i="3"/>
  <c r="T511" i="3" s="1"/>
  <c r="U511" i="3" s="1"/>
  <c r="L511" i="3"/>
  <c r="H511" i="3"/>
  <c r="D511" i="3"/>
  <c r="P510" i="3"/>
  <c r="L510" i="3"/>
  <c r="H510" i="3"/>
  <c r="D510" i="3"/>
  <c r="P509" i="3"/>
  <c r="L509" i="3"/>
  <c r="H509" i="3"/>
  <c r="D509" i="3"/>
  <c r="P508" i="3"/>
  <c r="L508" i="3"/>
  <c r="H508" i="3"/>
  <c r="D508" i="3"/>
  <c r="P507" i="3"/>
  <c r="T507" i="3" s="1"/>
  <c r="U507" i="3" s="1"/>
  <c r="L507" i="3"/>
  <c r="H507" i="3"/>
  <c r="D507" i="3"/>
  <c r="S506" i="3"/>
  <c r="P506" i="3" s="1"/>
  <c r="R506" i="3"/>
  <c r="Q506" i="3"/>
  <c r="O506" i="3"/>
  <c r="L506" i="3" s="1"/>
  <c r="N506" i="3"/>
  <c r="M506" i="3"/>
  <c r="K506" i="3"/>
  <c r="H506" i="3" s="1"/>
  <c r="J506" i="3"/>
  <c r="I506" i="3"/>
  <c r="G506" i="3"/>
  <c r="D506" i="3" s="1"/>
  <c r="F506" i="3"/>
  <c r="E506" i="3"/>
  <c r="P505" i="3"/>
  <c r="L505" i="3"/>
  <c r="H505" i="3"/>
  <c r="D505" i="3"/>
  <c r="P504" i="3"/>
  <c r="L504" i="3"/>
  <c r="H504" i="3"/>
  <c r="D504" i="3"/>
  <c r="P503" i="3"/>
  <c r="T503" i="3" s="1"/>
  <c r="U503" i="3" s="1"/>
  <c r="L503" i="3"/>
  <c r="H503" i="3"/>
  <c r="D503" i="3"/>
  <c r="S502" i="3"/>
  <c r="P502" i="3" s="1"/>
  <c r="R502" i="3"/>
  <c r="Q502" i="3"/>
  <c r="O502" i="3"/>
  <c r="L502" i="3" s="1"/>
  <c r="N502" i="3"/>
  <c r="M502" i="3"/>
  <c r="K502" i="3"/>
  <c r="K501" i="3" s="1"/>
  <c r="K30" i="2" s="1"/>
  <c r="J502" i="3"/>
  <c r="I502" i="3"/>
  <c r="G502" i="3"/>
  <c r="D502" i="3" s="1"/>
  <c r="F502" i="3"/>
  <c r="E502" i="3"/>
  <c r="S501" i="3"/>
  <c r="S30" i="2" s="1"/>
  <c r="R501" i="3"/>
  <c r="R30" i="2" s="1"/>
  <c r="Q501" i="3"/>
  <c r="Q30" i="2" s="1"/>
  <c r="N501" i="3"/>
  <c r="N30" i="2" s="1"/>
  <c r="M501" i="3"/>
  <c r="J501" i="3"/>
  <c r="J30" i="2" s="1"/>
  <c r="I501" i="3"/>
  <c r="I30" i="2" s="1"/>
  <c r="F501" i="3"/>
  <c r="F30" i="2" s="1"/>
  <c r="E501" i="3"/>
  <c r="P500" i="3"/>
  <c r="L500" i="3"/>
  <c r="H500" i="3"/>
  <c r="D500" i="3"/>
  <c r="P499" i="3"/>
  <c r="T499" i="3" s="1"/>
  <c r="U499" i="3" s="1"/>
  <c r="L499" i="3"/>
  <c r="H499" i="3"/>
  <c r="D499" i="3"/>
  <c r="P498" i="3"/>
  <c r="T498" i="3" s="1"/>
  <c r="U498" i="3" s="1"/>
  <c r="L498" i="3"/>
  <c r="H498" i="3"/>
  <c r="D498" i="3"/>
  <c r="P497" i="3"/>
  <c r="L497" i="3"/>
  <c r="H497" i="3"/>
  <c r="D497" i="3"/>
  <c r="S496" i="3"/>
  <c r="P496" i="3" s="1"/>
  <c r="R496" i="3"/>
  <c r="Q496" i="3"/>
  <c r="O496" i="3"/>
  <c r="L496" i="3" s="1"/>
  <c r="N496" i="3"/>
  <c r="M496" i="3"/>
  <c r="K496" i="3"/>
  <c r="H496" i="3" s="1"/>
  <c r="J496" i="3"/>
  <c r="I496" i="3"/>
  <c r="G496" i="3"/>
  <c r="D496" i="3" s="1"/>
  <c r="F496" i="3"/>
  <c r="E496" i="3"/>
  <c r="P495" i="3"/>
  <c r="L495" i="3"/>
  <c r="H495" i="3"/>
  <c r="D495" i="3"/>
  <c r="P494" i="3"/>
  <c r="T494" i="3" s="1"/>
  <c r="U494" i="3" s="1"/>
  <c r="L494" i="3"/>
  <c r="H494" i="3"/>
  <c r="D494" i="3"/>
  <c r="P493" i="3"/>
  <c r="L493" i="3"/>
  <c r="H493" i="3"/>
  <c r="D493" i="3"/>
  <c r="P492" i="3"/>
  <c r="L492" i="3"/>
  <c r="H492" i="3"/>
  <c r="D492" i="3"/>
  <c r="S491" i="3"/>
  <c r="S485" i="3" s="1"/>
  <c r="R491" i="3"/>
  <c r="Q491" i="3"/>
  <c r="O491" i="3"/>
  <c r="O485" i="3" s="1"/>
  <c r="N491" i="3"/>
  <c r="N485" i="3" s="1"/>
  <c r="M491" i="3"/>
  <c r="K491" i="3"/>
  <c r="J491" i="3"/>
  <c r="J485" i="3" s="1"/>
  <c r="I491" i="3"/>
  <c r="H491" i="3" s="1"/>
  <c r="G491" i="3"/>
  <c r="F491" i="3"/>
  <c r="E491" i="3"/>
  <c r="P490" i="3"/>
  <c r="T490" i="3" s="1"/>
  <c r="U490" i="3" s="1"/>
  <c r="L490" i="3"/>
  <c r="H490" i="3"/>
  <c r="D490" i="3"/>
  <c r="P489" i="3"/>
  <c r="L489" i="3"/>
  <c r="H489" i="3"/>
  <c r="D489" i="3"/>
  <c r="P488" i="3"/>
  <c r="L488" i="3"/>
  <c r="H488" i="3"/>
  <c r="D488" i="3"/>
  <c r="P487" i="3"/>
  <c r="L487" i="3"/>
  <c r="H487" i="3"/>
  <c r="D487" i="3"/>
  <c r="P486" i="3"/>
  <c r="T486" i="3" s="1"/>
  <c r="U486" i="3" s="1"/>
  <c r="L486" i="3"/>
  <c r="H486" i="3"/>
  <c r="D486" i="3"/>
  <c r="R485" i="3"/>
  <c r="Q485" i="3"/>
  <c r="M485" i="3"/>
  <c r="K485" i="3"/>
  <c r="G485" i="3"/>
  <c r="F485" i="3"/>
  <c r="E485" i="3"/>
  <c r="D485" i="3" s="1"/>
  <c r="P484" i="3"/>
  <c r="L484" i="3"/>
  <c r="H484" i="3"/>
  <c r="D484" i="3"/>
  <c r="T484" i="3" s="1"/>
  <c r="U484" i="3" s="1"/>
  <c r="P483" i="3"/>
  <c r="L483" i="3"/>
  <c r="H483" i="3"/>
  <c r="D483" i="3"/>
  <c r="P482" i="3"/>
  <c r="L482" i="3"/>
  <c r="H482" i="3"/>
  <c r="D482" i="3"/>
  <c r="P481" i="3"/>
  <c r="L481" i="3"/>
  <c r="H481" i="3"/>
  <c r="D481" i="3"/>
  <c r="P480" i="3"/>
  <c r="L480" i="3"/>
  <c r="H480" i="3"/>
  <c r="D480" i="3"/>
  <c r="T480" i="3" s="1"/>
  <c r="U480" i="3" s="1"/>
  <c r="P479" i="3"/>
  <c r="L479" i="3"/>
  <c r="H479" i="3"/>
  <c r="D479" i="3"/>
  <c r="P478" i="3"/>
  <c r="L478" i="3"/>
  <c r="H478" i="3"/>
  <c r="D478" i="3"/>
  <c r="S477" i="3"/>
  <c r="R477" i="3"/>
  <c r="Q477" i="3"/>
  <c r="O477" i="3"/>
  <c r="N477" i="3"/>
  <c r="M477" i="3"/>
  <c r="K477" i="3"/>
  <c r="J477" i="3"/>
  <c r="I477" i="3"/>
  <c r="G477" i="3"/>
  <c r="F477" i="3"/>
  <c r="E477" i="3"/>
  <c r="D477" i="3" s="1"/>
  <c r="P476" i="3"/>
  <c r="L476" i="3"/>
  <c r="H476" i="3"/>
  <c r="D476" i="3"/>
  <c r="T476" i="3" s="1"/>
  <c r="U476" i="3" s="1"/>
  <c r="P475" i="3"/>
  <c r="L475" i="3"/>
  <c r="H475" i="3"/>
  <c r="D475" i="3"/>
  <c r="P474" i="3"/>
  <c r="L474" i="3"/>
  <c r="H474" i="3"/>
  <c r="D474" i="3"/>
  <c r="P473" i="3"/>
  <c r="L473" i="3"/>
  <c r="H473" i="3"/>
  <c r="D473" i="3"/>
  <c r="P472" i="3"/>
  <c r="L472" i="3"/>
  <c r="H472" i="3"/>
  <c r="D472" i="3"/>
  <c r="T472" i="3" s="1"/>
  <c r="U472" i="3" s="1"/>
  <c r="P471" i="3"/>
  <c r="L471" i="3"/>
  <c r="H471" i="3"/>
  <c r="D471" i="3"/>
  <c r="P470" i="3"/>
  <c r="L470" i="3"/>
  <c r="H470" i="3"/>
  <c r="D470" i="3"/>
  <c r="P469" i="3"/>
  <c r="L469" i="3"/>
  <c r="H469" i="3"/>
  <c r="D469" i="3"/>
  <c r="P468" i="3"/>
  <c r="L468" i="3"/>
  <c r="H468" i="3"/>
  <c r="D468" i="3"/>
  <c r="T468" i="3" s="1"/>
  <c r="U468" i="3" s="1"/>
  <c r="S467" i="3"/>
  <c r="R467" i="3"/>
  <c r="Q467" i="3"/>
  <c r="O467" i="3"/>
  <c r="N467" i="3"/>
  <c r="M467" i="3"/>
  <c r="K467" i="3"/>
  <c r="J467" i="3"/>
  <c r="I467" i="3"/>
  <c r="G467" i="3"/>
  <c r="F467" i="3"/>
  <c r="E467" i="3"/>
  <c r="P466" i="3"/>
  <c r="L466" i="3"/>
  <c r="H466" i="3"/>
  <c r="D466" i="3"/>
  <c r="P465" i="3"/>
  <c r="L465" i="3"/>
  <c r="H465" i="3"/>
  <c r="D465" i="3"/>
  <c r="P464" i="3"/>
  <c r="L464" i="3"/>
  <c r="H464" i="3"/>
  <c r="D464" i="3"/>
  <c r="T464" i="3" s="1"/>
  <c r="U464" i="3" s="1"/>
  <c r="P463" i="3"/>
  <c r="L463" i="3"/>
  <c r="H463" i="3"/>
  <c r="D463" i="3"/>
  <c r="P462" i="3"/>
  <c r="L462" i="3"/>
  <c r="H462" i="3"/>
  <c r="D462" i="3"/>
  <c r="P461" i="3"/>
  <c r="L461" i="3"/>
  <c r="H461" i="3"/>
  <c r="D461" i="3"/>
  <c r="P460" i="3"/>
  <c r="L460" i="3"/>
  <c r="H460" i="3"/>
  <c r="D460" i="3"/>
  <c r="T460" i="3" s="1"/>
  <c r="U460" i="3" s="1"/>
  <c r="P459" i="3"/>
  <c r="L459" i="3"/>
  <c r="H459" i="3"/>
  <c r="D459" i="3"/>
  <c r="S458" i="3"/>
  <c r="R458" i="3"/>
  <c r="Q458" i="3"/>
  <c r="P458" i="3" s="1"/>
  <c r="O458" i="3"/>
  <c r="O454" i="3" s="1"/>
  <c r="N458" i="3"/>
  <c r="M458" i="3"/>
  <c r="K458" i="3"/>
  <c r="J458" i="3"/>
  <c r="J454" i="3" s="1"/>
  <c r="I458" i="3"/>
  <c r="G458" i="3"/>
  <c r="F458" i="3"/>
  <c r="E458" i="3"/>
  <c r="D458" i="3" s="1"/>
  <c r="P457" i="3"/>
  <c r="L457" i="3"/>
  <c r="H457" i="3"/>
  <c r="D457" i="3"/>
  <c r="P456" i="3"/>
  <c r="L456" i="3"/>
  <c r="H456" i="3"/>
  <c r="D456" i="3"/>
  <c r="T456" i="3" s="1"/>
  <c r="U456" i="3" s="1"/>
  <c r="P455" i="3"/>
  <c r="L455" i="3"/>
  <c r="H455" i="3"/>
  <c r="D455" i="3"/>
  <c r="S454" i="3"/>
  <c r="R454" i="3"/>
  <c r="N454" i="3"/>
  <c r="K454" i="3"/>
  <c r="G454" i="3"/>
  <c r="F454" i="3"/>
  <c r="P453" i="3"/>
  <c r="L453" i="3"/>
  <c r="H453" i="3"/>
  <c r="D453" i="3"/>
  <c r="P452" i="3"/>
  <c r="L452" i="3"/>
  <c r="H452" i="3"/>
  <c r="D452" i="3"/>
  <c r="T452" i="3" s="1"/>
  <c r="U452" i="3" s="1"/>
  <c r="P451" i="3"/>
  <c r="L451" i="3"/>
  <c r="H451" i="3"/>
  <c r="D451" i="3"/>
  <c r="P450" i="3"/>
  <c r="L450" i="3"/>
  <c r="H450" i="3"/>
  <c r="D450" i="3"/>
  <c r="S449" i="3"/>
  <c r="R449" i="3"/>
  <c r="Q449" i="3"/>
  <c r="O449" i="3"/>
  <c r="N449" i="3"/>
  <c r="M449" i="3"/>
  <c r="K449" i="3"/>
  <c r="K442" i="3" s="1"/>
  <c r="J449" i="3"/>
  <c r="J442" i="3" s="1"/>
  <c r="I449" i="3"/>
  <c r="G449" i="3"/>
  <c r="G442" i="3" s="1"/>
  <c r="F449" i="3"/>
  <c r="E449" i="3"/>
  <c r="P448" i="3"/>
  <c r="L448" i="3"/>
  <c r="H448" i="3"/>
  <c r="D448" i="3"/>
  <c r="T448" i="3" s="1"/>
  <c r="U448" i="3" s="1"/>
  <c r="P447" i="3"/>
  <c r="L447" i="3"/>
  <c r="H447" i="3"/>
  <c r="D447" i="3"/>
  <c r="P446" i="3"/>
  <c r="L446" i="3"/>
  <c r="H446" i="3"/>
  <c r="D446" i="3"/>
  <c r="P445" i="3"/>
  <c r="L445" i="3"/>
  <c r="H445" i="3"/>
  <c r="D445" i="3"/>
  <c r="P444" i="3"/>
  <c r="L444" i="3"/>
  <c r="H444" i="3"/>
  <c r="D444" i="3"/>
  <c r="P443" i="3"/>
  <c r="L443" i="3"/>
  <c r="H443" i="3"/>
  <c r="D443" i="3"/>
  <c r="T443" i="3" s="1"/>
  <c r="U443" i="3" s="1"/>
  <c r="S442" i="3"/>
  <c r="R442" i="3"/>
  <c r="Q442" i="3"/>
  <c r="O442" i="3"/>
  <c r="N442" i="3"/>
  <c r="F442" i="3"/>
  <c r="P441" i="3"/>
  <c r="L441" i="3"/>
  <c r="H441" i="3"/>
  <c r="D441" i="3"/>
  <c r="T441" i="3" s="1"/>
  <c r="U441" i="3" s="1"/>
  <c r="P440" i="3"/>
  <c r="L440" i="3"/>
  <c r="H440" i="3"/>
  <c r="D440" i="3"/>
  <c r="P439" i="3"/>
  <c r="L439" i="3"/>
  <c r="H439" i="3"/>
  <c r="D439" i="3"/>
  <c r="P438" i="3"/>
  <c r="L438" i="3"/>
  <c r="H438" i="3"/>
  <c r="D438" i="3"/>
  <c r="P437" i="3"/>
  <c r="L437" i="3"/>
  <c r="H437" i="3"/>
  <c r="D437" i="3"/>
  <c r="S436" i="3"/>
  <c r="R436" i="3"/>
  <c r="Q436" i="3"/>
  <c r="P436" i="3" s="1"/>
  <c r="O436" i="3"/>
  <c r="N436" i="3"/>
  <c r="M436" i="3"/>
  <c r="K436" i="3"/>
  <c r="J436" i="3"/>
  <c r="I436" i="3"/>
  <c r="G436" i="3"/>
  <c r="F436" i="3"/>
  <c r="E436" i="3"/>
  <c r="D436" i="3" s="1"/>
  <c r="P435" i="3"/>
  <c r="L435" i="3"/>
  <c r="H435" i="3"/>
  <c r="D435" i="3"/>
  <c r="P434" i="3"/>
  <c r="L434" i="3"/>
  <c r="H434" i="3"/>
  <c r="D434" i="3"/>
  <c r="P433" i="3"/>
  <c r="L433" i="3"/>
  <c r="H433" i="3"/>
  <c r="D433" i="3"/>
  <c r="P432" i="3"/>
  <c r="L432" i="3"/>
  <c r="H432" i="3"/>
  <c r="D432" i="3"/>
  <c r="P431" i="3"/>
  <c r="L431" i="3"/>
  <c r="H431" i="3"/>
  <c r="D431" i="3"/>
  <c r="P430" i="3"/>
  <c r="L430" i="3"/>
  <c r="H430" i="3"/>
  <c r="D430" i="3"/>
  <c r="P429" i="3"/>
  <c r="L429" i="3"/>
  <c r="H429" i="3"/>
  <c r="D429" i="3"/>
  <c r="P428" i="3"/>
  <c r="L428" i="3"/>
  <c r="H428" i="3"/>
  <c r="D428" i="3"/>
  <c r="P427" i="3"/>
  <c r="L427" i="3"/>
  <c r="H427" i="3"/>
  <c r="D427" i="3"/>
  <c r="S426" i="3"/>
  <c r="R426" i="3"/>
  <c r="Q426" i="3"/>
  <c r="O426" i="3"/>
  <c r="O425" i="3" s="1"/>
  <c r="O29" i="2" s="1"/>
  <c r="N426" i="3"/>
  <c r="M426" i="3"/>
  <c r="K426" i="3"/>
  <c r="K425" i="3" s="1"/>
  <c r="K29" i="2" s="1"/>
  <c r="J426" i="3"/>
  <c r="I426" i="3"/>
  <c r="G426" i="3"/>
  <c r="F426" i="3"/>
  <c r="E426" i="3"/>
  <c r="D426" i="3" s="1"/>
  <c r="P424" i="3"/>
  <c r="L424" i="3"/>
  <c r="H424" i="3"/>
  <c r="D424" i="3"/>
  <c r="P423" i="3"/>
  <c r="L423" i="3"/>
  <c r="H423" i="3"/>
  <c r="D423" i="3"/>
  <c r="P422" i="3"/>
  <c r="L422" i="3"/>
  <c r="H422" i="3"/>
  <c r="D422" i="3"/>
  <c r="P421" i="3"/>
  <c r="L421" i="3"/>
  <c r="H421" i="3"/>
  <c r="D421" i="3"/>
  <c r="P420" i="3"/>
  <c r="L420" i="3"/>
  <c r="H420" i="3"/>
  <c r="D420" i="3"/>
  <c r="P419" i="3"/>
  <c r="L419" i="3"/>
  <c r="H419" i="3"/>
  <c r="D419" i="3"/>
  <c r="P418" i="3"/>
  <c r="L418" i="3"/>
  <c r="H418" i="3"/>
  <c r="D418" i="3"/>
  <c r="P417" i="3"/>
  <c r="P416" i="3" s="1"/>
  <c r="L417" i="3"/>
  <c r="H417" i="3"/>
  <c r="H416" i="3" s="1"/>
  <c r="D417" i="3"/>
  <c r="D416" i="3" s="1"/>
  <c r="S416" i="3"/>
  <c r="S28" i="2" s="1"/>
  <c r="R416" i="3"/>
  <c r="R28" i="2" s="1"/>
  <c r="Q416" i="3"/>
  <c r="Q28" i="2" s="1"/>
  <c r="O416" i="3"/>
  <c r="O28" i="2" s="1"/>
  <c r="N416" i="3"/>
  <c r="N28" i="2" s="1"/>
  <c r="M416" i="3"/>
  <c r="M28" i="2" s="1"/>
  <c r="K416" i="3"/>
  <c r="K28" i="2" s="1"/>
  <c r="J416" i="3"/>
  <c r="J28" i="2" s="1"/>
  <c r="I416" i="3"/>
  <c r="I28" i="2" s="1"/>
  <c r="G416" i="3"/>
  <c r="G28" i="2" s="1"/>
  <c r="F416" i="3"/>
  <c r="E416" i="3"/>
  <c r="E28" i="2" s="1"/>
  <c r="V414" i="3"/>
  <c r="C414" i="3"/>
  <c r="P413" i="3"/>
  <c r="L413" i="3"/>
  <c r="H413" i="3"/>
  <c r="D413" i="3"/>
  <c r="T413" i="3" s="1"/>
  <c r="U413" i="3" s="1"/>
  <c r="P412" i="3"/>
  <c r="L412" i="3"/>
  <c r="H412" i="3"/>
  <c r="D412" i="3"/>
  <c r="P411" i="3"/>
  <c r="L411" i="3"/>
  <c r="H411" i="3"/>
  <c r="D411" i="3"/>
  <c r="T411" i="3" s="1"/>
  <c r="U411" i="3" s="1"/>
  <c r="P410" i="3"/>
  <c r="L410" i="3"/>
  <c r="H410" i="3"/>
  <c r="D410" i="3"/>
  <c r="P409" i="3"/>
  <c r="L409" i="3"/>
  <c r="H409" i="3"/>
  <c r="D409" i="3"/>
  <c r="T409" i="3" s="1"/>
  <c r="U409" i="3" s="1"/>
  <c r="P408" i="3"/>
  <c r="L408" i="3"/>
  <c r="H408" i="3"/>
  <c r="D408" i="3"/>
  <c r="S407" i="3"/>
  <c r="R407" i="3"/>
  <c r="Q407" i="3"/>
  <c r="P407" i="3"/>
  <c r="O407" i="3"/>
  <c r="N407" i="3"/>
  <c r="M407" i="3"/>
  <c r="L407" i="3"/>
  <c r="K407" i="3"/>
  <c r="J407" i="3"/>
  <c r="I407" i="3"/>
  <c r="H407" i="3"/>
  <c r="G407" i="3"/>
  <c r="F407" i="3"/>
  <c r="E407" i="3"/>
  <c r="D407" i="3"/>
  <c r="P406" i="3"/>
  <c r="L406" i="3"/>
  <c r="H406" i="3"/>
  <c r="D406" i="3"/>
  <c r="P405" i="3"/>
  <c r="L405" i="3"/>
  <c r="H405" i="3"/>
  <c r="D405" i="3"/>
  <c r="T405" i="3" s="1"/>
  <c r="U405" i="3" s="1"/>
  <c r="P404" i="3"/>
  <c r="L404" i="3"/>
  <c r="H404" i="3"/>
  <c r="D404" i="3"/>
  <c r="P403" i="3"/>
  <c r="L403" i="3"/>
  <c r="H403" i="3"/>
  <c r="D403" i="3"/>
  <c r="T403" i="3" s="1"/>
  <c r="U403" i="3" s="1"/>
  <c r="P402" i="3"/>
  <c r="L402" i="3"/>
  <c r="H402" i="3"/>
  <c r="D402" i="3"/>
  <c r="S401" i="3"/>
  <c r="S400" i="3" s="1"/>
  <c r="S24" i="2" s="1"/>
  <c r="R401" i="3"/>
  <c r="Q401" i="3"/>
  <c r="Q400" i="3" s="1"/>
  <c r="Q24" i="2" s="1"/>
  <c r="O401" i="3"/>
  <c r="O400" i="3" s="1"/>
  <c r="O24" i="2" s="1"/>
  <c r="N401" i="3"/>
  <c r="N400" i="3" s="1"/>
  <c r="N24" i="2" s="1"/>
  <c r="M401" i="3"/>
  <c r="K401" i="3"/>
  <c r="K400" i="3" s="1"/>
  <c r="K24" i="2" s="1"/>
  <c r="J401" i="3"/>
  <c r="J400" i="3" s="1"/>
  <c r="I401" i="3"/>
  <c r="I400" i="3" s="1"/>
  <c r="I24" i="2" s="1"/>
  <c r="G401" i="3"/>
  <c r="F401" i="3"/>
  <c r="F400" i="3" s="1"/>
  <c r="F24" i="2" s="1"/>
  <c r="E401" i="3"/>
  <c r="R400" i="3"/>
  <c r="M400" i="3"/>
  <c r="M24" i="2" s="1"/>
  <c r="P399" i="3"/>
  <c r="L399" i="3"/>
  <c r="H399" i="3"/>
  <c r="D399" i="3"/>
  <c r="P398" i="3"/>
  <c r="L398" i="3"/>
  <c r="H398" i="3"/>
  <c r="D398" i="3"/>
  <c r="S397" i="3"/>
  <c r="R397" i="3"/>
  <c r="Q397" i="3"/>
  <c r="O397" i="3"/>
  <c r="N397" i="3"/>
  <c r="M397" i="3"/>
  <c r="K397" i="3"/>
  <c r="J397" i="3"/>
  <c r="I397" i="3"/>
  <c r="G397" i="3"/>
  <c r="F397" i="3"/>
  <c r="D397" i="3" s="1"/>
  <c r="E397" i="3"/>
  <c r="P396" i="3"/>
  <c r="L396" i="3"/>
  <c r="H396" i="3"/>
  <c r="D396" i="3"/>
  <c r="P395" i="3"/>
  <c r="L395" i="3"/>
  <c r="H395" i="3"/>
  <c r="D395" i="3"/>
  <c r="P394" i="3"/>
  <c r="L394" i="3"/>
  <c r="H394" i="3"/>
  <c r="D394" i="3"/>
  <c r="P393" i="3"/>
  <c r="L393" i="3"/>
  <c r="H393" i="3"/>
  <c r="D393" i="3"/>
  <c r="S392" i="3"/>
  <c r="R392" i="3"/>
  <c r="Q392" i="3"/>
  <c r="P392" i="3" s="1"/>
  <c r="O392" i="3"/>
  <c r="N392" i="3"/>
  <c r="M392" i="3"/>
  <c r="L392" i="3" s="1"/>
  <c r="K392" i="3"/>
  <c r="J392" i="3"/>
  <c r="I392" i="3"/>
  <c r="H392" i="3" s="1"/>
  <c r="G392" i="3"/>
  <c r="F392" i="3"/>
  <c r="E392" i="3"/>
  <c r="D392" i="3" s="1"/>
  <c r="P391" i="3"/>
  <c r="L391" i="3"/>
  <c r="H391" i="3"/>
  <c r="D391" i="3"/>
  <c r="P390" i="3"/>
  <c r="L390" i="3"/>
  <c r="H390" i="3"/>
  <c r="D390" i="3"/>
  <c r="P389" i="3"/>
  <c r="L389" i="3"/>
  <c r="H389" i="3"/>
  <c r="D389" i="3"/>
  <c r="P388" i="3"/>
  <c r="L388" i="3"/>
  <c r="H388" i="3"/>
  <c r="D388" i="3"/>
  <c r="P387" i="3"/>
  <c r="L387" i="3"/>
  <c r="H387" i="3"/>
  <c r="D387" i="3"/>
  <c r="P386" i="3"/>
  <c r="L386" i="3"/>
  <c r="H386" i="3"/>
  <c r="D386" i="3"/>
  <c r="P385" i="3"/>
  <c r="L385" i="3"/>
  <c r="H385" i="3"/>
  <c r="D385" i="3"/>
  <c r="P384" i="3"/>
  <c r="L384" i="3"/>
  <c r="H384" i="3"/>
  <c r="D384" i="3"/>
  <c r="P383" i="3"/>
  <c r="L383" i="3"/>
  <c r="H383" i="3"/>
  <c r="D383" i="3"/>
  <c r="P382" i="3"/>
  <c r="L382" i="3"/>
  <c r="H382" i="3"/>
  <c r="D382" i="3"/>
  <c r="P381" i="3"/>
  <c r="L381" i="3"/>
  <c r="H381" i="3"/>
  <c r="D381" i="3"/>
  <c r="S380" i="3"/>
  <c r="R380" i="3"/>
  <c r="Q380" i="3"/>
  <c r="P380" i="3" s="1"/>
  <c r="O380" i="3"/>
  <c r="N380" i="3"/>
  <c r="M380" i="3"/>
  <c r="L380" i="3" s="1"/>
  <c r="K380" i="3"/>
  <c r="J380" i="3"/>
  <c r="I380" i="3"/>
  <c r="H380" i="3" s="1"/>
  <c r="G380" i="3"/>
  <c r="F380" i="3"/>
  <c r="E380" i="3"/>
  <c r="D380" i="3" s="1"/>
  <c r="P379" i="3"/>
  <c r="L379" i="3"/>
  <c r="H379" i="3"/>
  <c r="D379" i="3"/>
  <c r="P378" i="3"/>
  <c r="L378" i="3"/>
  <c r="H378" i="3"/>
  <c r="D378" i="3"/>
  <c r="P377" i="3"/>
  <c r="L377" i="3"/>
  <c r="H377" i="3"/>
  <c r="D377" i="3"/>
  <c r="P376" i="3"/>
  <c r="L376" i="3"/>
  <c r="H376" i="3"/>
  <c r="D376" i="3"/>
  <c r="S375" i="3"/>
  <c r="R375" i="3"/>
  <c r="Q375" i="3"/>
  <c r="P375" i="3" s="1"/>
  <c r="O375" i="3"/>
  <c r="N375" i="3"/>
  <c r="M375" i="3"/>
  <c r="K375" i="3"/>
  <c r="J375" i="3"/>
  <c r="I375" i="3"/>
  <c r="G375" i="3"/>
  <c r="F375" i="3"/>
  <c r="E375" i="3"/>
  <c r="D375" i="3" s="1"/>
  <c r="P374" i="3"/>
  <c r="L374" i="3"/>
  <c r="H374" i="3"/>
  <c r="D374" i="3"/>
  <c r="P373" i="3"/>
  <c r="L373" i="3"/>
  <c r="H373" i="3"/>
  <c r="D373" i="3"/>
  <c r="P372" i="3"/>
  <c r="L372" i="3"/>
  <c r="H372" i="3"/>
  <c r="D372" i="3"/>
  <c r="P371" i="3"/>
  <c r="L371" i="3"/>
  <c r="H371" i="3"/>
  <c r="D371" i="3"/>
  <c r="S370" i="3"/>
  <c r="S369" i="3" s="1"/>
  <c r="S23" i="2" s="1"/>
  <c r="R370" i="3"/>
  <c r="Q370" i="3"/>
  <c r="Q369" i="3" s="1"/>
  <c r="Q23" i="2" s="1"/>
  <c r="O370" i="3"/>
  <c r="O369" i="3" s="1"/>
  <c r="O23" i="2" s="1"/>
  <c r="N370" i="3"/>
  <c r="M370" i="3"/>
  <c r="K370" i="3"/>
  <c r="K369" i="3" s="1"/>
  <c r="K23" i="2" s="1"/>
  <c r="J370" i="3"/>
  <c r="I370" i="3"/>
  <c r="G370" i="3"/>
  <c r="G369" i="3" s="1"/>
  <c r="G23" i="2" s="1"/>
  <c r="F370" i="3"/>
  <c r="E370" i="3"/>
  <c r="N369" i="3"/>
  <c r="P368" i="3"/>
  <c r="L368" i="3"/>
  <c r="H368" i="3"/>
  <c r="D368" i="3"/>
  <c r="P367" i="3"/>
  <c r="L367" i="3"/>
  <c r="H367" i="3"/>
  <c r="D367" i="3"/>
  <c r="P366" i="3"/>
  <c r="L366" i="3"/>
  <c r="H366" i="3"/>
  <c r="D366" i="3"/>
  <c r="P365" i="3"/>
  <c r="L365" i="3"/>
  <c r="H365" i="3"/>
  <c r="T365" i="3" s="1"/>
  <c r="U365" i="3" s="1"/>
  <c r="D365" i="3"/>
  <c r="S364" i="3"/>
  <c r="R364" i="3"/>
  <c r="Q364" i="3"/>
  <c r="O364" i="3"/>
  <c r="N364" i="3"/>
  <c r="M364" i="3"/>
  <c r="K364" i="3"/>
  <c r="K333" i="3" s="1"/>
  <c r="K22" i="2" s="1"/>
  <c r="J364" i="3"/>
  <c r="I364" i="3"/>
  <c r="G364" i="3"/>
  <c r="F364" i="3"/>
  <c r="D364" i="3" s="1"/>
  <c r="E364" i="3"/>
  <c r="P363" i="3"/>
  <c r="L363" i="3"/>
  <c r="H363" i="3"/>
  <c r="D363" i="3"/>
  <c r="P362" i="3"/>
  <c r="P361" i="3" s="1"/>
  <c r="L362" i="3"/>
  <c r="L361" i="3" s="1"/>
  <c r="H362" i="3"/>
  <c r="H361" i="3" s="1"/>
  <c r="D362" i="3"/>
  <c r="D361" i="3"/>
  <c r="P359" i="3"/>
  <c r="L359" i="3"/>
  <c r="H359" i="3"/>
  <c r="D359" i="3"/>
  <c r="T359" i="3" s="1"/>
  <c r="U359" i="3" s="1"/>
  <c r="P358" i="3"/>
  <c r="L358" i="3"/>
  <c r="H358" i="3"/>
  <c r="D358" i="3"/>
  <c r="P357" i="3"/>
  <c r="L357" i="3"/>
  <c r="H357" i="3"/>
  <c r="D357" i="3"/>
  <c r="P356" i="3"/>
  <c r="L356" i="3"/>
  <c r="H356" i="3"/>
  <c r="D356" i="3"/>
  <c r="P355" i="3"/>
  <c r="L355" i="3"/>
  <c r="H355" i="3"/>
  <c r="D355" i="3"/>
  <c r="P354" i="3"/>
  <c r="L354" i="3"/>
  <c r="H354" i="3"/>
  <c r="D354" i="3"/>
  <c r="S353" i="3"/>
  <c r="R353" i="3"/>
  <c r="Q353" i="3"/>
  <c r="P353" i="3" s="1"/>
  <c r="O353" i="3"/>
  <c r="N353" i="3"/>
  <c r="M353" i="3"/>
  <c r="K353" i="3"/>
  <c r="J353" i="3"/>
  <c r="I353" i="3"/>
  <c r="G353" i="3"/>
  <c r="F353" i="3"/>
  <c r="E353" i="3"/>
  <c r="D353" i="3" s="1"/>
  <c r="P352" i="3"/>
  <c r="L352" i="3"/>
  <c r="H352" i="3"/>
  <c r="D352" i="3"/>
  <c r="P351" i="3"/>
  <c r="L351" i="3"/>
  <c r="H351" i="3"/>
  <c r="D351" i="3"/>
  <c r="T351" i="3" s="1"/>
  <c r="U351" i="3" s="1"/>
  <c r="P350" i="3"/>
  <c r="L350" i="3"/>
  <c r="H350" i="3"/>
  <c r="D350" i="3"/>
  <c r="P349" i="3"/>
  <c r="L349" i="3"/>
  <c r="H349" i="3"/>
  <c r="D349" i="3"/>
  <c r="P348" i="3"/>
  <c r="L348" i="3"/>
  <c r="H348" i="3"/>
  <c r="D348" i="3"/>
  <c r="T348" i="3" s="1"/>
  <c r="U348" i="3" s="1"/>
  <c r="P347" i="3"/>
  <c r="L347" i="3"/>
  <c r="H347" i="3"/>
  <c r="D347" i="3"/>
  <c r="P346" i="3"/>
  <c r="L346" i="3"/>
  <c r="H346" i="3"/>
  <c r="D346" i="3"/>
  <c r="P345" i="3"/>
  <c r="L345" i="3"/>
  <c r="H345" i="3"/>
  <c r="D345" i="3"/>
  <c r="S344" i="3"/>
  <c r="R344" i="3"/>
  <c r="Q344" i="3"/>
  <c r="P344" i="3" s="1"/>
  <c r="O344" i="3"/>
  <c r="N344" i="3"/>
  <c r="M344" i="3"/>
  <c r="K344" i="3"/>
  <c r="J344" i="3"/>
  <c r="I344" i="3"/>
  <c r="G344" i="3"/>
  <c r="F344" i="3"/>
  <c r="E344" i="3"/>
  <c r="D344" i="3" s="1"/>
  <c r="P343" i="3"/>
  <c r="L343" i="3"/>
  <c r="H343" i="3"/>
  <c r="D343" i="3"/>
  <c r="P342" i="3"/>
  <c r="L342" i="3"/>
  <c r="H342" i="3"/>
  <c r="D342" i="3"/>
  <c r="P341" i="3"/>
  <c r="L341" i="3"/>
  <c r="H341" i="3"/>
  <c r="D341" i="3"/>
  <c r="P340" i="3"/>
  <c r="L340" i="3"/>
  <c r="H340" i="3"/>
  <c r="D340" i="3"/>
  <c r="P339" i="3"/>
  <c r="L339" i="3"/>
  <c r="H339" i="3"/>
  <c r="D339" i="3"/>
  <c r="S338" i="3"/>
  <c r="R338" i="3"/>
  <c r="Q338" i="3"/>
  <c r="O338" i="3"/>
  <c r="N338" i="3"/>
  <c r="M338" i="3"/>
  <c r="K338" i="3"/>
  <c r="J338" i="3"/>
  <c r="I338" i="3"/>
  <c r="G338" i="3"/>
  <c r="F338" i="3"/>
  <c r="E338" i="3"/>
  <c r="D338" i="3" s="1"/>
  <c r="P337" i="3"/>
  <c r="L337" i="3"/>
  <c r="H337" i="3"/>
  <c r="D337" i="3"/>
  <c r="P336" i="3"/>
  <c r="L336" i="3"/>
  <c r="H336" i="3"/>
  <c r="D336" i="3"/>
  <c r="S335" i="3"/>
  <c r="R335" i="3"/>
  <c r="Q335" i="3"/>
  <c r="O335" i="3"/>
  <c r="N335" i="3"/>
  <c r="M335" i="3"/>
  <c r="K335" i="3"/>
  <c r="J335" i="3"/>
  <c r="I335" i="3"/>
  <c r="G335" i="3"/>
  <c r="F335" i="3"/>
  <c r="E335" i="3"/>
  <c r="D335" i="3" s="1"/>
  <c r="S334" i="3"/>
  <c r="R334" i="3"/>
  <c r="Q334" i="3"/>
  <c r="O334" i="3"/>
  <c r="O333" i="3" s="1"/>
  <c r="O22" i="2" s="1"/>
  <c r="N334" i="3"/>
  <c r="N333" i="3" s="1"/>
  <c r="N22" i="2" s="1"/>
  <c r="M334" i="3"/>
  <c r="K334" i="3"/>
  <c r="J334" i="3"/>
  <c r="J333" i="3" s="1"/>
  <c r="J22" i="2" s="1"/>
  <c r="I334" i="3"/>
  <c r="G334" i="3"/>
  <c r="F334" i="3"/>
  <c r="E334" i="3"/>
  <c r="D334" i="3" s="1"/>
  <c r="S333" i="3"/>
  <c r="S22" i="2" s="1"/>
  <c r="M333" i="3"/>
  <c r="M22" i="2" s="1"/>
  <c r="G333" i="3"/>
  <c r="G22" i="2" s="1"/>
  <c r="E333" i="3"/>
  <c r="E22" i="2" s="1"/>
  <c r="P332" i="3"/>
  <c r="L332" i="3"/>
  <c r="H332" i="3"/>
  <c r="D332" i="3"/>
  <c r="P331" i="3"/>
  <c r="L331" i="3"/>
  <c r="H331" i="3"/>
  <c r="D331" i="3"/>
  <c r="P330" i="3"/>
  <c r="L330" i="3"/>
  <c r="H330" i="3"/>
  <c r="D330" i="3"/>
  <c r="P329" i="3"/>
  <c r="P328" i="3" s="1"/>
  <c r="L329" i="3"/>
  <c r="H329" i="3"/>
  <c r="H328" i="3" s="1"/>
  <c r="D329" i="3"/>
  <c r="D328" i="3" s="1"/>
  <c r="D327" i="3" s="1"/>
  <c r="S328" i="3"/>
  <c r="R328" i="3"/>
  <c r="Q328" i="3"/>
  <c r="O328" i="3"/>
  <c r="N328" i="3"/>
  <c r="M328" i="3"/>
  <c r="K328" i="3"/>
  <c r="J328" i="3"/>
  <c r="I328" i="3"/>
  <c r="G328" i="3"/>
  <c r="F328" i="3"/>
  <c r="E328" i="3"/>
  <c r="P326" i="3"/>
  <c r="L326" i="3"/>
  <c r="H326" i="3"/>
  <c r="D326" i="3"/>
  <c r="P325" i="3"/>
  <c r="L325" i="3"/>
  <c r="H325" i="3"/>
  <c r="D325" i="3"/>
  <c r="P324" i="3"/>
  <c r="L324" i="3"/>
  <c r="H324" i="3"/>
  <c r="D324" i="3"/>
  <c r="S323" i="3"/>
  <c r="R323" i="3"/>
  <c r="Q323" i="3"/>
  <c r="O323" i="3"/>
  <c r="N323" i="3"/>
  <c r="M323" i="3"/>
  <c r="K323" i="3"/>
  <c r="J323" i="3"/>
  <c r="I323" i="3"/>
  <c r="G323" i="3"/>
  <c r="F323" i="3"/>
  <c r="E323" i="3"/>
  <c r="D323" i="3" s="1"/>
  <c r="P322" i="3"/>
  <c r="L322" i="3"/>
  <c r="H322" i="3"/>
  <c r="D322" i="3"/>
  <c r="P321" i="3"/>
  <c r="L321" i="3"/>
  <c r="H321" i="3"/>
  <c r="D321" i="3"/>
  <c r="P320" i="3"/>
  <c r="L320" i="3"/>
  <c r="H320" i="3"/>
  <c r="D320" i="3"/>
  <c r="S319" i="3"/>
  <c r="R319" i="3"/>
  <c r="Q319" i="3"/>
  <c r="O319" i="3"/>
  <c r="N319" i="3"/>
  <c r="M319" i="3"/>
  <c r="K319" i="3"/>
  <c r="J319" i="3"/>
  <c r="I319" i="3"/>
  <c r="G319" i="3"/>
  <c r="F319" i="3"/>
  <c r="E319" i="3"/>
  <c r="D319" i="3" s="1"/>
  <c r="P318" i="3"/>
  <c r="L318" i="3"/>
  <c r="H318" i="3"/>
  <c r="D318" i="3"/>
  <c r="P317" i="3"/>
  <c r="L317" i="3"/>
  <c r="H317" i="3"/>
  <c r="D317" i="3"/>
  <c r="P316" i="3"/>
  <c r="L316" i="3"/>
  <c r="H316" i="3"/>
  <c r="D316" i="3"/>
  <c r="P315" i="3"/>
  <c r="L315" i="3"/>
  <c r="H315" i="3"/>
  <c r="D315" i="3"/>
  <c r="P314" i="3"/>
  <c r="L314" i="3"/>
  <c r="H314" i="3"/>
  <c r="D314" i="3"/>
  <c r="S313" i="3"/>
  <c r="R313" i="3"/>
  <c r="Q313" i="3"/>
  <c r="O313" i="3"/>
  <c r="N313" i="3"/>
  <c r="M313" i="3"/>
  <c r="K313" i="3"/>
  <c r="J313" i="3"/>
  <c r="I313" i="3"/>
  <c r="G313" i="3"/>
  <c r="F313" i="3"/>
  <c r="E313" i="3"/>
  <c r="D313" i="3" s="1"/>
  <c r="P312" i="3"/>
  <c r="L312" i="3"/>
  <c r="H312" i="3"/>
  <c r="D312" i="3"/>
  <c r="P311" i="3"/>
  <c r="L311" i="3"/>
  <c r="H311" i="3"/>
  <c r="D311" i="3"/>
  <c r="P310" i="3"/>
  <c r="L310" i="3"/>
  <c r="H310" i="3"/>
  <c r="D310" i="3"/>
  <c r="S309" i="3"/>
  <c r="R309" i="3"/>
  <c r="Q309" i="3"/>
  <c r="O309" i="3"/>
  <c r="N309" i="3"/>
  <c r="M309" i="3"/>
  <c r="K309" i="3"/>
  <c r="J309" i="3"/>
  <c r="I309" i="3"/>
  <c r="G309" i="3"/>
  <c r="F309" i="3"/>
  <c r="E309" i="3"/>
  <c r="D309" i="3" s="1"/>
  <c r="P308" i="3"/>
  <c r="L308" i="3"/>
  <c r="H308" i="3"/>
  <c r="D308" i="3"/>
  <c r="P307" i="3"/>
  <c r="L307" i="3"/>
  <c r="H307" i="3"/>
  <c r="D307" i="3"/>
  <c r="P306" i="3"/>
  <c r="L306" i="3"/>
  <c r="H306" i="3"/>
  <c r="D306" i="3"/>
  <c r="P305" i="3"/>
  <c r="L305" i="3"/>
  <c r="H305" i="3"/>
  <c r="D305" i="3"/>
  <c r="P304" i="3"/>
  <c r="L304" i="3"/>
  <c r="H304" i="3"/>
  <c r="D304" i="3"/>
  <c r="S303" i="3"/>
  <c r="R303" i="3"/>
  <c r="Q303" i="3"/>
  <c r="O303" i="3"/>
  <c r="N303" i="3"/>
  <c r="M303" i="3"/>
  <c r="K303" i="3"/>
  <c r="J303" i="3"/>
  <c r="I303" i="3"/>
  <c r="G303" i="3"/>
  <c r="F303" i="3"/>
  <c r="E303" i="3"/>
  <c r="D303" i="3" s="1"/>
  <c r="P302" i="3"/>
  <c r="L302" i="3"/>
  <c r="H302" i="3"/>
  <c r="D302" i="3"/>
  <c r="P301" i="3"/>
  <c r="L301" i="3"/>
  <c r="H301" i="3"/>
  <c r="D301" i="3"/>
  <c r="P300" i="3"/>
  <c r="L300" i="3"/>
  <c r="H300" i="3"/>
  <c r="D300" i="3"/>
  <c r="S299" i="3"/>
  <c r="R299" i="3"/>
  <c r="Q299" i="3"/>
  <c r="O299" i="3"/>
  <c r="N299" i="3"/>
  <c r="M299" i="3"/>
  <c r="K299" i="3"/>
  <c r="J299" i="3"/>
  <c r="I299" i="3"/>
  <c r="G299" i="3"/>
  <c r="F299" i="3"/>
  <c r="E299" i="3"/>
  <c r="D299" i="3" s="1"/>
  <c r="S298" i="3"/>
  <c r="S21" i="2" s="1"/>
  <c r="R298" i="3"/>
  <c r="R21" i="2" s="1"/>
  <c r="Q298" i="3"/>
  <c r="O298" i="3"/>
  <c r="O21" i="2" s="1"/>
  <c r="N298" i="3"/>
  <c r="N21" i="2" s="1"/>
  <c r="M298" i="3"/>
  <c r="K298" i="3"/>
  <c r="K21" i="2" s="1"/>
  <c r="J298" i="3"/>
  <c r="J21" i="2" s="1"/>
  <c r="I298" i="3"/>
  <c r="G298" i="3"/>
  <c r="G21" i="2" s="1"/>
  <c r="F298" i="3"/>
  <c r="F21" i="2" s="1"/>
  <c r="E298" i="3"/>
  <c r="E21" i="2" s="1"/>
  <c r="P297" i="3"/>
  <c r="L297" i="3"/>
  <c r="H297" i="3"/>
  <c r="D297" i="3"/>
  <c r="P296" i="3"/>
  <c r="L296" i="3"/>
  <c r="H296" i="3"/>
  <c r="D296" i="3"/>
  <c r="P295" i="3"/>
  <c r="L295" i="3"/>
  <c r="H295" i="3"/>
  <c r="D295" i="3"/>
  <c r="P294" i="3"/>
  <c r="L294" i="3"/>
  <c r="H294" i="3"/>
  <c r="D294" i="3"/>
  <c r="S293" i="3"/>
  <c r="R293" i="3"/>
  <c r="Q293" i="3"/>
  <c r="P293" i="3"/>
  <c r="O293" i="3"/>
  <c r="N293" i="3"/>
  <c r="M293" i="3"/>
  <c r="L293" i="3"/>
  <c r="K293" i="3"/>
  <c r="J293" i="3"/>
  <c r="I293" i="3"/>
  <c r="H293" i="3"/>
  <c r="G293" i="3"/>
  <c r="F293" i="3"/>
  <c r="E293" i="3"/>
  <c r="D293" i="3"/>
  <c r="P292" i="3"/>
  <c r="L292" i="3"/>
  <c r="H292" i="3"/>
  <c r="D292" i="3"/>
  <c r="P291" i="3"/>
  <c r="L291" i="3"/>
  <c r="H291" i="3"/>
  <c r="D291" i="3"/>
  <c r="P290" i="3"/>
  <c r="L290" i="3"/>
  <c r="H290" i="3"/>
  <c r="D290" i="3"/>
  <c r="P289" i="3"/>
  <c r="L289" i="3"/>
  <c r="H289" i="3"/>
  <c r="D289" i="3"/>
  <c r="T289" i="3" s="1"/>
  <c r="U289" i="3" s="1"/>
  <c r="S288" i="3"/>
  <c r="S282" i="3" s="1"/>
  <c r="R288" i="3"/>
  <c r="Q288" i="3"/>
  <c r="O288" i="3"/>
  <c r="O282" i="3" s="1"/>
  <c r="N288" i="3"/>
  <c r="N282" i="3" s="1"/>
  <c r="M288" i="3"/>
  <c r="K288" i="3"/>
  <c r="K282" i="3" s="1"/>
  <c r="J288" i="3"/>
  <c r="I288" i="3"/>
  <c r="G288" i="3"/>
  <c r="F288" i="3"/>
  <c r="F282" i="3" s="1"/>
  <c r="E288" i="3"/>
  <c r="E282" i="3" s="1"/>
  <c r="P287" i="3"/>
  <c r="L287" i="3"/>
  <c r="H287" i="3"/>
  <c r="D287" i="3"/>
  <c r="P286" i="3"/>
  <c r="L286" i="3"/>
  <c r="H286" i="3"/>
  <c r="D286" i="3"/>
  <c r="P285" i="3"/>
  <c r="L285" i="3"/>
  <c r="H285" i="3"/>
  <c r="D285" i="3"/>
  <c r="T285" i="3" s="1"/>
  <c r="U285" i="3" s="1"/>
  <c r="P284" i="3"/>
  <c r="L284" i="3"/>
  <c r="H284" i="3"/>
  <c r="D284" i="3"/>
  <c r="P283" i="3"/>
  <c r="L283" i="3"/>
  <c r="H283" i="3"/>
  <c r="D283" i="3"/>
  <c r="R282" i="3"/>
  <c r="M282" i="3"/>
  <c r="J282" i="3"/>
  <c r="G282" i="3"/>
  <c r="P281" i="3"/>
  <c r="L281" i="3"/>
  <c r="H281" i="3"/>
  <c r="D281" i="3"/>
  <c r="P280" i="3"/>
  <c r="L280" i="3"/>
  <c r="H280" i="3"/>
  <c r="D280" i="3"/>
  <c r="P279" i="3"/>
  <c r="L279" i="3"/>
  <c r="H279" i="3"/>
  <c r="D279" i="3"/>
  <c r="P278" i="3"/>
  <c r="L278" i="3"/>
  <c r="H278" i="3"/>
  <c r="D278" i="3"/>
  <c r="P277" i="3"/>
  <c r="L277" i="3"/>
  <c r="H277" i="3"/>
  <c r="D277" i="3"/>
  <c r="P276" i="3"/>
  <c r="L276" i="3"/>
  <c r="H276" i="3"/>
  <c r="D276" i="3"/>
  <c r="P275" i="3"/>
  <c r="L275" i="3"/>
  <c r="H275" i="3"/>
  <c r="D275" i="3"/>
  <c r="S274" i="3"/>
  <c r="R274" i="3"/>
  <c r="Q274" i="3"/>
  <c r="O274" i="3"/>
  <c r="N274" i="3"/>
  <c r="M274" i="3"/>
  <c r="L274" i="3" s="1"/>
  <c r="K274" i="3"/>
  <c r="J274" i="3"/>
  <c r="I274" i="3"/>
  <c r="G274" i="3"/>
  <c r="F274" i="3"/>
  <c r="E274" i="3"/>
  <c r="P273" i="3"/>
  <c r="L273" i="3"/>
  <c r="H273" i="3"/>
  <c r="D273" i="3"/>
  <c r="P272" i="3"/>
  <c r="L272" i="3"/>
  <c r="H272" i="3"/>
  <c r="D272" i="3"/>
  <c r="P271" i="3"/>
  <c r="L271" i="3"/>
  <c r="H271" i="3"/>
  <c r="D271" i="3"/>
  <c r="P270" i="3"/>
  <c r="L270" i="3"/>
  <c r="H270" i="3"/>
  <c r="D270" i="3"/>
  <c r="P269" i="3"/>
  <c r="L269" i="3"/>
  <c r="T269" i="3" s="1"/>
  <c r="U269" i="3" s="1"/>
  <c r="H269" i="3"/>
  <c r="D269" i="3"/>
  <c r="P268" i="3"/>
  <c r="L268" i="3"/>
  <c r="H268" i="3"/>
  <c r="D268" i="3"/>
  <c r="P267" i="3"/>
  <c r="L267" i="3"/>
  <c r="T267" i="3" s="1"/>
  <c r="U267" i="3" s="1"/>
  <c r="H267" i="3"/>
  <c r="D267" i="3"/>
  <c r="P266" i="3"/>
  <c r="L266" i="3"/>
  <c r="H266" i="3"/>
  <c r="D266" i="3"/>
  <c r="P265" i="3"/>
  <c r="L265" i="3"/>
  <c r="T265" i="3" s="1"/>
  <c r="U265" i="3" s="1"/>
  <c r="H265" i="3"/>
  <c r="D265" i="3"/>
  <c r="S264" i="3"/>
  <c r="R264" i="3"/>
  <c r="Q264" i="3"/>
  <c r="P264" i="3" s="1"/>
  <c r="O264" i="3"/>
  <c r="N264" i="3"/>
  <c r="M264" i="3"/>
  <c r="L264" i="3" s="1"/>
  <c r="K264" i="3"/>
  <c r="J264" i="3"/>
  <c r="I264" i="3"/>
  <c r="H264" i="3" s="1"/>
  <c r="G264" i="3"/>
  <c r="F264" i="3"/>
  <c r="E264" i="3"/>
  <c r="D264" i="3" s="1"/>
  <c r="P263" i="3"/>
  <c r="L263" i="3"/>
  <c r="T263" i="3" s="1"/>
  <c r="U263" i="3" s="1"/>
  <c r="H263" i="3"/>
  <c r="D263" i="3"/>
  <c r="P262" i="3"/>
  <c r="L262" i="3"/>
  <c r="H262" i="3"/>
  <c r="D262" i="3"/>
  <c r="P261" i="3"/>
  <c r="L261" i="3"/>
  <c r="T261" i="3" s="1"/>
  <c r="U261" i="3" s="1"/>
  <c r="H261" i="3"/>
  <c r="D261" i="3"/>
  <c r="P260" i="3"/>
  <c r="L260" i="3"/>
  <c r="H260" i="3"/>
  <c r="D260" i="3"/>
  <c r="P259" i="3"/>
  <c r="L259" i="3"/>
  <c r="T259" i="3" s="1"/>
  <c r="U259" i="3" s="1"/>
  <c r="H259" i="3"/>
  <c r="D259" i="3"/>
  <c r="P258" i="3"/>
  <c r="L258" i="3"/>
  <c r="H258" i="3"/>
  <c r="D258" i="3"/>
  <c r="P257" i="3"/>
  <c r="L257" i="3"/>
  <c r="T257" i="3" s="1"/>
  <c r="U257" i="3" s="1"/>
  <c r="H257" i="3"/>
  <c r="D257" i="3"/>
  <c r="P256" i="3"/>
  <c r="L256" i="3"/>
  <c r="H256" i="3"/>
  <c r="D256" i="3"/>
  <c r="S255" i="3"/>
  <c r="R255" i="3"/>
  <c r="P255" i="3" s="1"/>
  <c r="Q255" i="3"/>
  <c r="O255" i="3"/>
  <c r="N255" i="3"/>
  <c r="M255" i="3"/>
  <c r="K255" i="3"/>
  <c r="J255" i="3"/>
  <c r="I255" i="3"/>
  <c r="G255" i="3"/>
  <c r="F255" i="3"/>
  <c r="E255" i="3"/>
  <c r="P254" i="3"/>
  <c r="L254" i="3"/>
  <c r="H254" i="3"/>
  <c r="D254" i="3"/>
  <c r="P253" i="3"/>
  <c r="L253" i="3"/>
  <c r="T253" i="3" s="1"/>
  <c r="U253" i="3" s="1"/>
  <c r="H253" i="3"/>
  <c r="D253" i="3"/>
  <c r="P252" i="3"/>
  <c r="L252" i="3"/>
  <c r="H252" i="3"/>
  <c r="D252" i="3"/>
  <c r="S251" i="3"/>
  <c r="R251" i="3"/>
  <c r="P251" i="3" s="1"/>
  <c r="Q251" i="3"/>
  <c r="O251" i="3"/>
  <c r="N251" i="3"/>
  <c r="M251" i="3"/>
  <c r="K251" i="3"/>
  <c r="J251" i="3"/>
  <c r="I251" i="3"/>
  <c r="G251" i="3"/>
  <c r="F251" i="3"/>
  <c r="E251" i="3"/>
  <c r="P250" i="3"/>
  <c r="L250" i="3"/>
  <c r="H250" i="3"/>
  <c r="D250" i="3"/>
  <c r="P249" i="3"/>
  <c r="L249" i="3"/>
  <c r="T249" i="3" s="1"/>
  <c r="U249" i="3" s="1"/>
  <c r="H249" i="3"/>
  <c r="D249" i="3"/>
  <c r="P248" i="3"/>
  <c r="L248" i="3"/>
  <c r="H248" i="3"/>
  <c r="D248" i="3"/>
  <c r="P247" i="3"/>
  <c r="L247" i="3"/>
  <c r="T247" i="3" s="1"/>
  <c r="U247" i="3" s="1"/>
  <c r="H247" i="3"/>
  <c r="D247" i="3"/>
  <c r="S246" i="3"/>
  <c r="S239" i="3" s="1"/>
  <c r="R246" i="3"/>
  <c r="R239" i="3" s="1"/>
  <c r="Q246" i="3"/>
  <c r="P246" i="3" s="1"/>
  <c r="O246" i="3"/>
  <c r="O239" i="3" s="1"/>
  <c r="N246" i="3"/>
  <c r="N239" i="3" s="1"/>
  <c r="M246" i="3"/>
  <c r="L246" i="3" s="1"/>
  <c r="K246" i="3"/>
  <c r="K239" i="3" s="1"/>
  <c r="J246" i="3"/>
  <c r="J239" i="3" s="1"/>
  <c r="J222" i="3" s="1"/>
  <c r="J20" i="2" s="1"/>
  <c r="I246" i="3"/>
  <c r="H246" i="3" s="1"/>
  <c r="G246" i="3"/>
  <c r="G239" i="3" s="1"/>
  <c r="F246" i="3"/>
  <c r="F239" i="3" s="1"/>
  <c r="F222" i="3" s="1"/>
  <c r="F20" i="2" s="1"/>
  <c r="E246" i="3"/>
  <c r="D246" i="3" s="1"/>
  <c r="P245" i="3"/>
  <c r="L245" i="3"/>
  <c r="T245" i="3" s="1"/>
  <c r="U245" i="3" s="1"/>
  <c r="H245" i="3"/>
  <c r="D245" i="3"/>
  <c r="P244" i="3"/>
  <c r="L244" i="3"/>
  <c r="H244" i="3"/>
  <c r="D244" i="3"/>
  <c r="P243" i="3"/>
  <c r="L243" i="3"/>
  <c r="T243" i="3" s="1"/>
  <c r="U243" i="3" s="1"/>
  <c r="H243" i="3"/>
  <c r="D243" i="3"/>
  <c r="P242" i="3"/>
  <c r="L242" i="3"/>
  <c r="H242" i="3"/>
  <c r="D242" i="3"/>
  <c r="P241" i="3"/>
  <c r="L241" i="3"/>
  <c r="T241" i="3" s="1"/>
  <c r="U241" i="3" s="1"/>
  <c r="H241" i="3"/>
  <c r="D241" i="3"/>
  <c r="P240" i="3"/>
  <c r="L240" i="3"/>
  <c r="H240" i="3"/>
  <c r="D240" i="3"/>
  <c r="Q239" i="3"/>
  <c r="I239" i="3"/>
  <c r="P238" i="3"/>
  <c r="L238" i="3"/>
  <c r="H238" i="3"/>
  <c r="D238" i="3"/>
  <c r="P237" i="3"/>
  <c r="L237" i="3"/>
  <c r="H237" i="3"/>
  <c r="D237" i="3"/>
  <c r="P236" i="3"/>
  <c r="L236" i="3"/>
  <c r="T236" i="3" s="1"/>
  <c r="U236" i="3" s="1"/>
  <c r="H236" i="3"/>
  <c r="D236" i="3"/>
  <c r="P235" i="3"/>
  <c r="L235" i="3"/>
  <c r="H235" i="3"/>
  <c r="D235" i="3"/>
  <c r="P234" i="3"/>
  <c r="L234" i="3"/>
  <c r="H234" i="3"/>
  <c r="D234" i="3"/>
  <c r="S233" i="3"/>
  <c r="R233" i="3"/>
  <c r="R223" i="3" s="1"/>
  <c r="Q233" i="3"/>
  <c r="O233" i="3"/>
  <c r="N233" i="3"/>
  <c r="M233" i="3"/>
  <c r="L233" i="3" s="1"/>
  <c r="K233" i="3"/>
  <c r="K223" i="3" s="1"/>
  <c r="J233" i="3"/>
  <c r="I233" i="3"/>
  <c r="G233" i="3"/>
  <c r="G223" i="3" s="1"/>
  <c r="F233" i="3"/>
  <c r="F223" i="3" s="1"/>
  <c r="E233" i="3"/>
  <c r="P232" i="3"/>
  <c r="L232" i="3"/>
  <c r="H232" i="3"/>
  <c r="D232" i="3"/>
  <c r="P231" i="3"/>
  <c r="L231" i="3"/>
  <c r="H231" i="3"/>
  <c r="D231" i="3"/>
  <c r="P230" i="3"/>
  <c r="L230" i="3"/>
  <c r="H230" i="3"/>
  <c r="D230" i="3"/>
  <c r="P229" i="3"/>
  <c r="L229" i="3"/>
  <c r="H229" i="3"/>
  <c r="D229" i="3"/>
  <c r="P228" i="3"/>
  <c r="L228" i="3"/>
  <c r="H228" i="3"/>
  <c r="D228" i="3"/>
  <c r="P227" i="3"/>
  <c r="L227" i="3"/>
  <c r="H227" i="3"/>
  <c r="D227" i="3"/>
  <c r="P226" i="3"/>
  <c r="L226" i="3"/>
  <c r="L225" i="3" s="1"/>
  <c r="H226" i="3"/>
  <c r="H225" i="3" s="1"/>
  <c r="D226" i="3"/>
  <c r="D225" i="3"/>
  <c r="S223" i="3"/>
  <c r="O223" i="3"/>
  <c r="N223" i="3"/>
  <c r="J223" i="3"/>
  <c r="I223" i="3"/>
  <c r="E223" i="3"/>
  <c r="P221" i="3"/>
  <c r="L221" i="3"/>
  <c r="H221" i="3"/>
  <c r="D221" i="3"/>
  <c r="P220" i="3"/>
  <c r="L220" i="3"/>
  <c r="H220" i="3"/>
  <c r="D220" i="3"/>
  <c r="P219" i="3"/>
  <c r="L219" i="3"/>
  <c r="H219" i="3"/>
  <c r="D219" i="3"/>
  <c r="P218" i="3"/>
  <c r="L218" i="3"/>
  <c r="H218" i="3"/>
  <c r="D218" i="3"/>
  <c r="P217" i="3"/>
  <c r="L217" i="3"/>
  <c r="H217" i="3"/>
  <c r="D217" i="3"/>
  <c r="P216" i="3"/>
  <c r="L216" i="3"/>
  <c r="H216" i="3"/>
  <c r="D216" i="3"/>
  <c r="P215" i="3"/>
  <c r="L215" i="3"/>
  <c r="H215" i="3"/>
  <c r="D215" i="3"/>
  <c r="P214" i="3"/>
  <c r="L214" i="3"/>
  <c r="L213" i="3" s="1"/>
  <c r="H214" i="3"/>
  <c r="H213" i="3" s="1"/>
  <c r="D214" i="3"/>
  <c r="D213" i="3" s="1"/>
  <c r="S213" i="3"/>
  <c r="S19" i="2" s="1"/>
  <c r="R213" i="3"/>
  <c r="R19" i="2" s="1"/>
  <c r="Q213" i="3"/>
  <c r="Q19" i="2" s="1"/>
  <c r="O213" i="3"/>
  <c r="O19" i="2" s="1"/>
  <c r="N213" i="3"/>
  <c r="N19" i="2" s="1"/>
  <c r="M213" i="3"/>
  <c r="M19" i="2" s="1"/>
  <c r="K213" i="3"/>
  <c r="K19" i="2" s="1"/>
  <c r="J213" i="3"/>
  <c r="J19" i="2" s="1"/>
  <c r="I213" i="3"/>
  <c r="I19" i="2" s="1"/>
  <c r="G213" i="3"/>
  <c r="G19" i="2" s="1"/>
  <c r="F213" i="3"/>
  <c r="F19" i="2" s="1"/>
  <c r="E213" i="3"/>
  <c r="E19" i="2" s="1"/>
  <c r="V211" i="3"/>
  <c r="V618" i="3" s="1"/>
  <c r="C211" i="3"/>
  <c r="C618" i="3" s="1"/>
  <c r="P210" i="3"/>
  <c r="L210" i="3"/>
  <c r="H210" i="3"/>
  <c r="D210" i="3"/>
  <c r="P209" i="3"/>
  <c r="L209" i="3"/>
  <c r="H209" i="3"/>
  <c r="D209" i="3"/>
  <c r="P208" i="3"/>
  <c r="L208" i="3"/>
  <c r="H208" i="3"/>
  <c r="D208" i="3"/>
  <c r="P207" i="3"/>
  <c r="L207" i="3"/>
  <c r="H207" i="3"/>
  <c r="D207" i="3"/>
  <c r="P206" i="3"/>
  <c r="L206" i="3"/>
  <c r="H206" i="3"/>
  <c r="D206" i="3"/>
  <c r="P205" i="3"/>
  <c r="L205" i="3"/>
  <c r="H205" i="3"/>
  <c r="D205" i="3"/>
  <c r="S204" i="3"/>
  <c r="R204" i="3"/>
  <c r="Q204" i="3"/>
  <c r="O204" i="3"/>
  <c r="N204" i="3"/>
  <c r="M204" i="3"/>
  <c r="K204" i="3"/>
  <c r="J204" i="3"/>
  <c r="I204" i="3"/>
  <c r="G204" i="3"/>
  <c r="F204" i="3"/>
  <c r="E204" i="3"/>
  <c r="D204" i="3" s="1"/>
  <c r="P203" i="3"/>
  <c r="L203" i="3"/>
  <c r="H203" i="3"/>
  <c r="D203" i="3"/>
  <c r="P202" i="3"/>
  <c r="L202" i="3"/>
  <c r="H202" i="3"/>
  <c r="D202" i="3"/>
  <c r="P201" i="3"/>
  <c r="L201" i="3"/>
  <c r="H201" i="3"/>
  <c r="D201" i="3"/>
  <c r="P200" i="3"/>
  <c r="L200" i="3"/>
  <c r="H200" i="3"/>
  <c r="D200" i="3"/>
  <c r="P199" i="3"/>
  <c r="L199" i="3"/>
  <c r="H199" i="3"/>
  <c r="D199" i="3"/>
  <c r="S198" i="3"/>
  <c r="S197" i="3" s="1"/>
  <c r="S15" i="2" s="1"/>
  <c r="R198" i="3"/>
  <c r="R197" i="3" s="1"/>
  <c r="R15" i="2" s="1"/>
  <c r="Q198" i="3"/>
  <c r="Q197" i="3" s="1"/>
  <c r="O198" i="3"/>
  <c r="O197" i="3" s="1"/>
  <c r="O15" i="2" s="1"/>
  <c r="N198" i="3"/>
  <c r="N197" i="3" s="1"/>
  <c r="N15" i="2" s="1"/>
  <c r="M198" i="3"/>
  <c r="K198" i="3"/>
  <c r="K197" i="3" s="1"/>
  <c r="K15" i="2" s="1"/>
  <c r="J198" i="3"/>
  <c r="J197" i="3" s="1"/>
  <c r="J15" i="2" s="1"/>
  <c r="I198" i="3"/>
  <c r="I197" i="3" s="1"/>
  <c r="I15" i="2" s="1"/>
  <c r="G198" i="3"/>
  <c r="G197" i="3" s="1"/>
  <c r="G15" i="2" s="1"/>
  <c r="F198" i="3"/>
  <c r="F197" i="3" s="1"/>
  <c r="F15" i="2" s="1"/>
  <c r="E198" i="3"/>
  <c r="E197" i="3" s="1"/>
  <c r="M197" i="3"/>
  <c r="M15" i="2" s="1"/>
  <c r="P196" i="3"/>
  <c r="T196" i="3" s="1"/>
  <c r="U196" i="3" s="1"/>
  <c r="L196" i="3"/>
  <c r="H196" i="3"/>
  <c r="D196" i="3"/>
  <c r="P195" i="3"/>
  <c r="L195" i="3"/>
  <c r="H195" i="3"/>
  <c r="D195" i="3"/>
  <c r="S194" i="3"/>
  <c r="R194" i="3"/>
  <c r="Q194" i="3"/>
  <c r="O194" i="3"/>
  <c r="N194" i="3"/>
  <c r="M194" i="3"/>
  <c r="K194" i="3"/>
  <c r="J194" i="3"/>
  <c r="I194" i="3"/>
  <c r="G194" i="3"/>
  <c r="F194" i="3"/>
  <c r="E194" i="3"/>
  <c r="P193" i="3"/>
  <c r="L193" i="3"/>
  <c r="H193" i="3"/>
  <c r="D193" i="3"/>
  <c r="P192" i="3"/>
  <c r="T192" i="3" s="1"/>
  <c r="U192" i="3" s="1"/>
  <c r="L192" i="3"/>
  <c r="H192" i="3"/>
  <c r="D192" i="3"/>
  <c r="P191" i="3"/>
  <c r="T191" i="3" s="1"/>
  <c r="U191" i="3" s="1"/>
  <c r="L191" i="3"/>
  <c r="H191" i="3"/>
  <c r="D191" i="3"/>
  <c r="P190" i="3"/>
  <c r="T190" i="3" s="1"/>
  <c r="U190" i="3" s="1"/>
  <c r="L190" i="3"/>
  <c r="H190" i="3"/>
  <c r="D190" i="3"/>
  <c r="S189" i="3"/>
  <c r="R189" i="3"/>
  <c r="R166" i="3" s="1"/>
  <c r="R14" i="2" s="1"/>
  <c r="Q189" i="3"/>
  <c r="O189" i="3"/>
  <c r="N189" i="3"/>
  <c r="M189" i="3"/>
  <c r="K189" i="3"/>
  <c r="J189" i="3"/>
  <c r="I189" i="3"/>
  <c r="H189" i="3" s="1"/>
  <c r="G189" i="3"/>
  <c r="G166" i="3" s="1"/>
  <c r="G14" i="2" s="1"/>
  <c r="F189" i="3"/>
  <c r="E189" i="3"/>
  <c r="P188" i="3"/>
  <c r="T188" i="3" s="1"/>
  <c r="U188" i="3" s="1"/>
  <c r="L188" i="3"/>
  <c r="H188" i="3"/>
  <c r="D188" i="3"/>
  <c r="P187" i="3"/>
  <c r="L187" i="3"/>
  <c r="H187" i="3"/>
  <c r="D187" i="3"/>
  <c r="P186" i="3"/>
  <c r="T186" i="3" s="1"/>
  <c r="U186" i="3" s="1"/>
  <c r="L186" i="3"/>
  <c r="H186" i="3"/>
  <c r="D186" i="3"/>
  <c r="P185" i="3"/>
  <c r="L185" i="3"/>
  <c r="H185" i="3"/>
  <c r="D185" i="3"/>
  <c r="P184" i="3"/>
  <c r="T184" i="3" s="1"/>
  <c r="U184" i="3" s="1"/>
  <c r="L184" i="3"/>
  <c r="H184" i="3"/>
  <c r="D184" i="3"/>
  <c r="P183" i="3"/>
  <c r="T183" i="3" s="1"/>
  <c r="U183" i="3" s="1"/>
  <c r="L183" i="3"/>
  <c r="H183" i="3"/>
  <c r="D183" i="3"/>
  <c r="P182" i="3"/>
  <c r="T182" i="3" s="1"/>
  <c r="U182" i="3" s="1"/>
  <c r="L182" i="3"/>
  <c r="H182" i="3"/>
  <c r="D182" i="3"/>
  <c r="P181" i="3"/>
  <c r="L181" i="3"/>
  <c r="H181" i="3"/>
  <c r="D181" i="3"/>
  <c r="P180" i="3"/>
  <c r="L180" i="3"/>
  <c r="H180" i="3"/>
  <c r="D180" i="3"/>
  <c r="P179" i="3"/>
  <c r="L179" i="3"/>
  <c r="H179" i="3"/>
  <c r="D179" i="3"/>
  <c r="P178" i="3"/>
  <c r="L178" i="3"/>
  <c r="H178" i="3"/>
  <c r="D178" i="3"/>
  <c r="S177" i="3"/>
  <c r="S166" i="3" s="1"/>
  <c r="S14" i="2" s="1"/>
  <c r="R177" i="3"/>
  <c r="Q177" i="3"/>
  <c r="O177" i="3"/>
  <c r="N177" i="3"/>
  <c r="M177" i="3"/>
  <c r="K177" i="3"/>
  <c r="J177" i="3"/>
  <c r="I177" i="3"/>
  <c r="G177" i="3"/>
  <c r="F177" i="3"/>
  <c r="E177" i="3"/>
  <c r="D177" i="3" s="1"/>
  <c r="P176" i="3"/>
  <c r="L176" i="3"/>
  <c r="H176" i="3"/>
  <c r="D176" i="3"/>
  <c r="P175" i="3"/>
  <c r="L175" i="3"/>
  <c r="H175" i="3"/>
  <c r="D175" i="3"/>
  <c r="P174" i="3"/>
  <c r="L174" i="3"/>
  <c r="H174" i="3"/>
  <c r="D174" i="3"/>
  <c r="P173" i="3"/>
  <c r="L173" i="3"/>
  <c r="H173" i="3"/>
  <c r="D173" i="3"/>
  <c r="S172" i="3"/>
  <c r="R172" i="3"/>
  <c r="Q172" i="3"/>
  <c r="O172" i="3"/>
  <c r="N172" i="3"/>
  <c r="M172" i="3"/>
  <c r="K172" i="3"/>
  <c r="J172" i="3"/>
  <c r="I172" i="3"/>
  <c r="G172" i="3"/>
  <c r="F172" i="3"/>
  <c r="E172" i="3"/>
  <c r="P171" i="3"/>
  <c r="L171" i="3"/>
  <c r="H171" i="3"/>
  <c r="D171" i="3"/>
  <c r="P170" i="3"/>
  <c r="L170" i="3"/>
  <c r="H170" i="3"/>
  <c r="D170" i="3"/>
  <c r="P169" i="3"/>
  <c r="L169" i="3"/>
  <c r="H169" i="3"/>
  <c r="D169" i="3"/>
  <c r="P168" i="3"/>
  <c r="L168" i="3"/>
  <c r="H168" i="3"/>
  <c r="D168" i="3"/>
  <c r="S167" i="3"/>
  <c r="R167" i="3"/>
  <c r="Q167" i="3"/>
  <c r="O167" i="3"/>
  <c r="N167" i="3"/>
  <c r="M167" i="3"/>
  <c r="K167" i="3"/>
  <c r="K166" i="3" s="1"/>
  <c r="K14" i="2" s="1"/>
  <c r="J167" i="3"/>
  <c r="J166" i="3" s="1"/>
  <c r="J14" i="2" s="1"/>
  <c r="I167" i="3"/>
  <c r="G167" i="3"/>
  <c r="F167" i="3"/>
  <c r="F166" i="3" s="1"/>
  <c r="F14" i="2" s="1"/>
  <c r="E167" i="3"/>
  <c r="N166" i="3"/>
  <c r="N14" i="2" s="1"/>
  <c r="P165" i="3"/>
  <c r="L165" i="3"/>
  <c r="H165" i="3"/>
  <c r="D165" i="3"/>
  <c r="P164" i="3"/>
  <c r="L164" i="3"/>
  <c r="H164" i="3"/>
  <c r="D164" i="3"/>
  <c r="P163" i="3"/>
  <c r="L163" i="3"/>
  <c r="H163" i="3"/>
  <c r="D163" i="3"/>
  <c r="P162" i="3"/>
  <c r="L162" i="3"/>
  <c r="H162" i="3"/>
  <c r="D162" i="3"/>
  <c r="S161" i="3"/>
  <c r="R161" i="3"/>
  <c r="Q161" i="3"/>
  <c r="P161" i="3" s="1"/>
  <c r="O161" i="3"/>
  <c r="N161" i="3"/>
  <c r="M161" i="3"/>
  <c r="K161" i="3"/>
  <c r="J161" i="3"/>
  <c r="I161" i="3"/>
  <c r="G161" i="3"/>
  <c r="F161" i="3"/>
  <c r="E161" i="3"/>
  <c r="P160" i="3"/>
  <c r="L160" i="3"/>
  <c r="H160" i="3"/>
  <c r="D160" i="3"/>
  <c r="P159" i="3"/>
  <c r="L159" i="3"/>
  <c r="H159" i="3"/>
  <c r="H158" i="3" s="1"/>
  <c r="D159" i="3"/>
  <c r="D158" i="3" s="1"/>
  <c r="P158" i="3"/>
  <c r="L158" i="3"/>
  <c r="P156" i="3"/>
  <c r="T156" i="3" s="1"/>
  <c r="U156" i="3" s="1"/>
  <c r="L156" i="3"/>
  <c r="H156" i="3"/>
  <c r="D156" i="3"/>
  <c r="P155" i="3"/>
  <c r="L155" i="3"/>
  <c r="H155" i="3"/>
  <c r="D155" i="3"/>
  <c r="P154" i="3"/>
  <c r="L154" i="3"/>
  <c r="H154" i="3"/>
  <c r="D154" i="3"/>
  <c r="P153" i="3"/>
  <c r="L153" i="3"/>
  <c r="H153" i="3"/>
  <c r="D153" i="3"/>
  <c r="P152" i="3"/>
  <c r="L152" i="3"/>
  <c r="H152" i="3"/>
  <c r="D152" i="3"/>
  <c r="P151" i="3"/>
  <c r="L151" i="3"/>
  <c r="H151" i="3"/>
  <c r="D151" i="3"/>
  <c r="S150" i="3"/>
  <c r="R150" i="3"/>
  <c r="Q150" i="3"/>
  <c r="O150" i="3"/>
  <c r="N150" i="3"/>
  <c r="M150" i="3"/>
  <c r="K150" i="3"/>
  <c r="J150" i="3"/>
  <c r="I150" i="3"/>
  <c r="G150" i="3"/>
  <c r="F150" i="3"/>
  <c r="E150" i="3"/>
  <c r="D150" i="3" s="1"/>
  <c r="P149" i="3"/>
  <c r="L149" i="3"/>
  <c r="H149" i="3"/>
  <c r="D149" i="3"/>
  <c r="P148" i="3"/>
  <c r="L148" i="3"/>
  <c r="H148" i="3"/>
  <c r="D148" i="3"/>
  <c r="P147" i="3"/>
  <c r="L147" i="3"/>
  <c r="H147" i="3"/>
  <c r="D147" i="3"/>
  <c r="P146" i="3"/>
  <c r="L146" i="3"/>
  <c r="H146" i="3"/>
  <c r="D146" i="3"/>
  <c r="P145" i="3"/>
  <c r="L145" i="3"/>
  <c r="H145" i="3"/>
  <c r="D145" i="3"/>
  <c r="P144" i="3"/>
  <c r="L144" i="3"/>
  <c r="H144" i="3"/>
  <c r="D144" i="3"/>
  <c r="P143" i="3"/>
  <c r="L143" i="3"/>
  <c r="H143" i="3"/>
  <c r="D143" i="3"/>
  <c r="P142" i="3"/>
  <c r="L142" i="3"/>
  <c r="H142" i="3"/>
  <c r="D142" i="3"/>
  <c r="S141" i="3"/>
  <c r="R141" i="3"/>
  <c r="Q141" i="3"/>
  <c r="P141" i="3" s="1"/>
  <c r="O141" i="3"/>
  <c r="N141" i="3"/>
  <c r="M141" i="3"/>
  <c r="K141" i="3"/>
  <c r="J141" i="3"/>
  <c r="I141" i="3"/>
  <c r="G141" i="3"/>
  <c r="F141" i="3"/>
  <c r="E141" i="3"/>
  <c r="P140" i="3"/>
  <c r="L140" i="3"/>
  <c r="H140" i="3"/>
  <c r="D140" i="3"/>
  <c r="P139" i="3"/>
  <c r="L139" i="3"/>
  <c r="H139" i="3"/>
  <c r="D139" i="3"/>
  <c r="P138" i="3"/>
  <c r="L138" i="3"/>
  <c r="H138" i="3"/>
  <c r="D138" i="3"/>
  <c r="P137" i="3"/>
  <c r="L137" i="3"/>
  <c r="H137" i="3"/>
  <c r="D137" i="3"/>
  <c r="P136" i="3"/>
  <c r="L136" i="3"/>
  <c r="H136" i="3"/>
  <c r="D136" i="3"/>
  <c r="S135" i="3"/>
  <c r="R135" i="3"/>
  <c r="Q135" i="3"/>
  <c r="O135" i="3"/>
  <c r="N135" i="3"/>
  <c r="M135" i="3"/>
  <c r="L135" i="3" s="1"/>
  <c r="K135" i="3"/>
  <c r="J135" i="3"/>
  <c r="I135" i="3"/>
  <c r="G135" i="3"/>
  <c r="F135" i="3"/>
  <c r="E135" i="3"/>
  <c r="P134" i="3"/>
  <c r="L134" i="3"/>
  <c r="H134" i="3"/>
  <c r="D134" i="3"/>
  <c r="P133" i="3"/>
  <c r="L133" i="3"/>
  <c r="H133" i="3"/>
  <c r="D133" i="3"/>
  <c r="S132" i="3"/>
  <c r="R132" i="3"/>
  <c r="R131" i="3" s="1"/>
  <c r="R130" i="3" s="1"/>
  <c r="R13" i="2" s="1"/>
  <c r="Q132" i="3"/>
  <c r="O132" i="3"/>
  <c r="O131" i="3" s="1"/>
  <c r="N132" i="3"/>
  <c r="N131" i="3" s="1"/>
  <c r="M132" i="3"/>
  <c r="K132" i="3"/>
  <c r="K131" i="3" s="1"/>
  <c r="J132" i="3"/>
  <c r="J131" i="3" s="1"/>
  <c r="I132" i="3"/>
  <c r="G132" i="3"/>
  <c r="G131" i="3" s="1"/>
  <c r="G130" i="3" s="1"/>
  <c r="G13" i="2" s="1"/>
  <c r="F132" i="3"/>
  <c r="F131" i="3" s="1"/>
  <c r="E132" i="3"/>
  <c r="E131" i="3" s="1"/>
  <c r="S131" i="3"/>
  <c r="S130" i="3" s="1"/>
  <c r="S13" i="2" s="1"/>
  <c r="M131" i="3"/>
  <c r="N130" i="3"/>
  <c r="N13" i="2" s="1"/>
  <c r="J130" i="3"/>
  <c r="J13" i="2" s="1"/>
  <c r="P129" i="3"/>
  <c r="L129" i="3"/>
  <c r="H129" i="3"/>
  <c r="D129" i="3"/>
  <c r="P128" i="3"/>
  <c r="L128" i="3"/>
  <c r="H128" i="3"/>
  <c r="D128" i="3"/>
  <c r="P127" i="3"/>
  <c r="L127" i="3"/>
  <c r="H127" i="3"/>
  <c r="D127" i="3"/>
  <c r="P126" i="3"/>
  <c r="L126" i="3"/>
  <c r="H126" i="3"/>
  <c r="D126" i="3"/>
  <c r="S125" i="3"/>
  <c r="R125" i="3"/>
  <c r="Q125" i="3"/>
  <c r="P125" i="3"/>
  <c r="O125" i="3"/>
  <c r="N125" i="3"/>
  <c r="M125" i="3"/>
  <c r="L125" i="3"/>
  <c r="L124" i="3" s="1"/>
  <c r="K125" i="3"/>
  <c r="J125" i="3"/>
  <c r="I125" i="3"/>
  <c r="H125" i="3"/>
  <c r="G125" i="3"/>
  <c r="F125" i="3"/>
  <c r="E125" i="3"/>
  <c r="D125" i="3"/>
  <c r="P123" i="3"/>
  <c r="L123" i="3"/>
  <c r="H123" i="3"/>
  <c r="D123" i="3"/>
  <c r="P122" i="3"/>
  <c r="L122" i="3"/>
  <c r="H122" i="3"/>
  <c r="D122" i="3"/>
  <c r="P121" i="3"/>
  <c r="L121" i="3"/>
  <c r="H121" i="3"/>
  <c r="D121" i="3"/>
  <c r="S120" i="3"/>
  <c r="R120" i="3"/>
  <c r="Q120" i="3"/>
  <c r="O120" i="3"/>
  <c r="N120" i="3"/>
  <c r="M120" i="3"/>
  <c r="K120" i="3"/>
  <c r="J120" i="3"/>
  <c r="I120" i="3"/>
  <c r="G120" i="3"/>
  <c r="F120" i="3"/>
  <c r="E120" i="3"/>
  <c r="P119" i="3"/>
  <c r="L119" i="3"/>
  <c r="H119" i="3"/>
  <c r="D119" i="3"/>
  <c r="T119" i="3" s="1"/>
  <c r="U119" i="3" s="1"/>
  <c r="P118" i="3"/>
  <c r="L118" i="3"/>
  <c r="H118" i="3"/>
  <c r="D118" i="3"/>
  <c r="P117" i="3"/>
  <c r="L117" i="3"/>
  <c r="H117" i="3"/>
  <c r="D117" i="3"/>
  <c r="S116" i="3"/>
  <c r="R116" i="3"/>
  <c r="Q116" i="3"/>
  <c r="O116" i="3"/>
  <c r="N116" i="3"/>
  <c r="M116" i="3"/>
  <c r="K116" i="3"/>
  <c r="J116" i="3"/>
  <c r="I116" i="3"/>
  <c r="G116" i="3"/>
  <c r="F116" i="3"/>
  <c r="E116" i="3"/>
  <c r="D116" i="3" s="1"/>
  <c r="P115" i="3"/>
  <c r="L115" i="3"/>
  <c r="H115" i="3"/>
  <c r="D115" i="3"/>
  <c r="P114" i="3"/>
  <c r="L114" i="3"/>
  <c r="H114" i="3"/>
  <c r="D114" i="3"/>
  <c r="P113" i="3"/>
  <c r="L113" i="3"/>
  <c r="H113" i="3"/>
  <c r="D113" i="3"/>
  <c r="P112" i="3"/>
  <c r="L112" i="3"/>
  <c r="H112" i="3"/>
  <c r="D112" i="3"/>
  <c r="P111" i="3"/>
  <c r="L111" i="3"/>
  <c r="H111" i="3"/>
  <c r="D111" i="3"/>
  <c r="T111" i="3" s="1"/>
  <c r="U111" i="3" s="1"/>
  <c r="S110" i="3"/>
  <c r="R110" i="3"/>
  <c r="Q110" i="3"/>
  <c r="P110" i="3" s="1"/>
  <c r="O110" i="3"/>
  <c r="N110" i="3"/>
  <c r="M110" i="3"/>
  <c r="K110" i="3"/>
  <c r="J110" i="3"/>
  <c r="I110" i="3"/>
  <c r="G110" i="3"/>
  <c r="F110" i="3"/>
  <c r="E110" i="3"/>
  <c r="D110" i="3" s="1"/>
  <c r="P109" i="3"/>
  <c r="L109" i="3"/>
  <c r="H109" i="3"/>
  <c r="D109" i="3"/>
  <c r="T109" i="3" s="1"/>
  <c r="U109" i="3" s="1"/>
  <c r="P108" i="3"/>
  <c r="L108" i="3"/>
  <c r="H108" i="3"/>
  <c r="D108" i="3"/>
  <c r="P107" i="3"/>
  <c r="L107" i="3"/>
  <c r="H107" i="3"/>
  <c r="D107" i="3"/>
  <c r="T107" i="3" s="1"/>
  <c r="U107" i="3" s="1"/>
  <c r="S106" i="3"/>
  <c r="R106" i="3"/>
  <c r="Q106" i="3"/>
  <c r="P106" i="3" s="1"/>
  <c r="O106" i="3"/>
  <c r="N106" i="3"/>
  <c r="M106" i="3"/>
  <c r="K106" i="3"/>
  <c r="J106" i="3"/>
  <c r="I106" i="3"/>
  <c r="G106" i="3"/>
  <c r="F106" i="3"/>
  <c r="E106" i="3"/>
  <c r="D106" i="3" s="1"/>
  <c r="P105" i="3"/>
  <c r="L105" i="3"/>
  <c r="H105" i="3"/>
  <c r="D105" i="3"/>
  <c r="T105" i="3" s="1"/>
  <c r="U105" i="3" s="1"/>
  <c r="P104" i="3"/>
  <c r="L104" i="3"/>
  <c r="H104" i="3"/>
  <c r="D104" i="3"/>
  <c r="P103" i="3"/>
  <c r="L103" i="3"/>
  <c r="H103" i="3"/>
  <c r="D103" i="3"/>
  <c r="T103" i="3" s="1"/>
  <c r="U103" i="3" s="1"/>
  <c r="P102" i="3"/>
  <c r="L102" i="3"/>
  <c r="H102" i="3"/>
  <c r="D102" i="3"/>
  <c r="P101" i="3"/>
  <c r="L101" i="3"/>
  <c r="H101" i="3"/>
  <c r="D101" i="3"/>
  <c r="T101" i="3" s="1"/>
  <c r="U101" i="3" s="1"/>
  <c r="S100" i="3"/>
  <c r="R100" i="3"/>
  <c r="Q100" i="3"/>
  <c r="P100" i="3" s="1"/>
  <c r="O100" i="3"/>
  <c r="N100" i="3"/>
  <c r="M100" i="3"/>
  <c r="K100" i="3"/>
  <c r="J100" i="3"/>
  <c r="I100" i="3"/>
  <c r="G100" i="3"/>
  <c r="F100" i="3"/>
  <c r="E100" i="3"/>
  <c r="D100" i="3" s="1"/>
  <c r="P99" i="3"/>
  <c r="L99" i="3"/>
  <c r="H99" i="3"/>
  <c r="D99" i="3"/>
  <c r="T99" i="3" s="1"/>
  <c r="U99" i="3" s="1"/>
  <c r="P98" i="3"/>
  <c r="L98" i="3"/>
  <c r="H98" i="3"/>
  <c r="D98" i="3"/>
  <c r="P97" i="3"/>
  <c r="L97" i="3"/>
  <c r="H97" i="3"/>
  <c r="D97" i="3"/>
  <c r="T97" i="3" s="1"/>
  <c r="U97" i="3" s="1"/>
  <c r="S96" i="3"/>
  <c r="R96" i="3"/>
  <c r="R95" i="3" s="1"/>
  <c r="R12" i="2" s="1"/>
  <c r="Q96" i="3"/>
  <c r="Q95" i="3" s="1"/>
  <c r="Q12" i="2" s="1"/>
  <c r="O96" i="3"/>
  <c r="N96" i="3"/>
  <c r="N95" i="3" s="1"/>
  <c r="N12" i="2" s="1"/>
  <c r="M96" i="3"/>
  <c r="K96" i="3"/>
  <c r="J96" i="3"/>
  <c r="J95" i="3" s="1"/>
  <c r="J12" i="2" s="1"/>
  <c r="I96" i="3"/>
  <c r="I95" i="3" s="1"/>
  <c r="I12" i="2" s="1"/>
  <c r="G96" i="3"/>
  <c r="F96" i="3"/>
  <c r="F95" i="3" s="1"/>
  <c r="F12" i="2" s="1"/>
  <c r="E96" i="3"/>
  <c r="E95" i="3" s="1"/>
  <c r="E12" i="2" s="1"/>
  <c r="S95" i="3"/>
  <c r="S12" i="2" s="1"/>
  <c r="P94" i="3"/>
  <c r="L94" i="3"/>
  <c r="H94" i="3"/>
  <c r="D94" i="3"/>
  <c r="P93" i="3"/>
  <c r="L93" i="3"/>
  <c r="H93" i="3"/>
  <c r="D93" i="3"/>
  <c r="P92" i="3"/>
  <c r="L92" i="3"/>
  <c r="H92" i="3"/>
  <c r="D92" i="3"/>
  <c r="P91" i="3"/>
  <c r="L91" i="3"/>
  <c r="H91" i="3"/>
  <c r="D91" i="3"/>
  <c r="S90" i="3"/>
  <c r="R90" i="3"/>
  <c r="Q90" i="3"/>
  <c r="P90" i="3" s="1"/>
  <c r="O90" i="3"/>
  <c r="N90" i="3"/>
  <c r="M90" i="3"/>
  <c r="L90" i="3" s="1"/>
  <c r="K90" i="3"/>
  <c r="J90" i="3"/>
  <c r="I90" i="3"/>
  <c r="G90" i="3"/>
  <c r="F90" i="3"/>
  <c r="E90" i="3"/>
  <c r="P89" i="3"/>
  <c r="L89" i="3"/>
  <c r="H89" i="3"/>
  <c r="D89" i="3"/>
  <c r="P88" i="3"/>
  <c r="L88" i="3"/>
  <c r="H88" i="3"/>
  <c r="D88" i="3"/>
  <c r="P87" i="3"/>
  <c r="L87" i="3"/>
  <c r="H87" i="3"/>
  <c r="D87" i="3"/>
  <c r="P86" i="3"/>
  <c r="L86" i="3"/>
  <c r="H86" i="3"/>
  <c r="D86" i="3"/>
  <c r="S85" i="3"/>
  <c r="R85" i="3"/>
  <c r="Q85" i="3"/>
  <c r="P85" i="3" s="1"/>
  <c r="T85" i="3" s="1"/>
  <c r="U85" i="3" s="1"/>
  <c r="O85" i="3"/>
  <c r="N85" i="3"/>
  <c r="M85" i="3"/>
  <c r="L85" i="3" s="1"/>
  <c r="K85" i="3"/>
  <c r="J85" i="3"/>
  <c r="I85" i="3"/>
  <c r="H85" i="3" s="1"/>
  <c r="G85" i="3"/>
  <c r="F85" i="3"/>
  <c r="E85" i="3"/>
  <c r="D85" i="3" s="1"/>
  <c r="P84" i="3"/>
  <c r="L84" i="3"/>
  <c r="H84" i="3"/>
  <c r="D84" i="3"/>
  <c r="P83" i="3"/>
  <c r="L83" i="3"/>
  <c r="H83" i="3"/>
  <c r="D83" i="3"/>
  <c r="P82" i="3"/>
  <c r="L82" i="3"/>
  <c r="H82" i="3"/>
  <c r="D82" i="3"/>
  <c r="P81" i="3"/>
  <c r="L81" i="3"/>
  <c r="H81" i="3"/>
  <c r="D81" i="3"/>
  <c r="P80" i="3"/>
  <c r="L80" i="3"/>
  <c r="H80" i="3"/>
  <c r="D80" i="3"/>
  <c r="S79" i="3"/>
  <c r="R79" i="3"/>
  <c r="Q79" i="3"/>
  <c r="P79" i="3" s="1"/>
  <c r="T79" i="3" s="1"/>
  <c r="U79" i="3" s="1"/>
  <c r="O79" i="3"/>
  <c r="N79" i="3"/>
  <c r="M79" i="3"/>
  <c r="L79" i="3" s="1"/>
  <c r="K79" i="3"/>
  <c r="J79" i="3"/>
  <c r="I79" i="3"/>
  <c r="H79" i="3" s="1"/>
  <c r="G79" i="3"/>
  <c r="F79" i="3"/>
  <c r="E79" i="3"/>
  <c r="D79" i="3" s="1"/>
  <c r="P78" i="3"/>
  <c r="L78" i="3"/>
  <c r="H78" i="3"/>
  <c r="D78" i="3"/>
  <c r="P77" i="3"/>
  <c r="L77" i="3"/>
  <c r="H77" i="3"/>
  <c r="D77" i="3"/>
  <c r="P76" i="3"/>
  <c r="L76" i="3"/>
  <c r="H76" i="3"/>
  <c r="D76" i="3"/>
  <c r="P75" i="3"/>
  <c r="L75" i="3"/>
  <c r="H75" i="3"/>
  <c r="D75" i="3"/>
  <c r="P74" i="3"/>
  <c r="L74" i="3"/>
  <c r="H74" i="3"/>
  <c r="D74" i="3"/>
  <c r="P73" i="3"/>
  <c r="L73" i="3"/>
  <c r="H73" i="3"/>
  <c r="D73" i="3"/>
  <c r="P72" i="3"/>
  <c r="L72" i="3"/>
  <c r="H72" i="3"/>
  <c r="D72" i="3"/>
  <c r="S71" i="3"/>
  <c r="R71" i="3"/>
  <c r="Q71" i="3"/>
  <c r="P71" i="3" s="1"/>
  <c r="T71" i="3" s="1"/>
  <c r="U71" i="3" s="1"/>
  <c r="O71" i="3"/>
  <c r="N71" i="3"/>
  <c r="M71" i="3"/>
  <c r="L71" i="3" s="1"/>
  <c r="K71" i="3"/>
  <c r="J71" i="3"/>
  <c r="I71" i="3"/>
  <c r="H71" i="3" s="1"/>
  <c r="G71" i="3"/>
  <c r="F71" i="3"/>
  <c r="E71" i="3"/>
  <c r="D71" i="3" s="1"/>
  <c r="P70" i="3"/>
  <c r="L70" i="3"/>
  <c r="H70" i="3"/>
  <c r="D70" i="3"/>
  <c r="P69" i="3"/>
  <c r="L69" i="3"/>
  <c r="H69" i="3"/>
  <c r="D69" i="3"/>
  <c r="P68" i="3"/>
  <c r="L68" i="3"/>
  <c r="H68" i="3"/>
  <c r="D68" i="3"/>
  <c r="P67" i="3"/>
  <c r="L67" i="3"/>
  <c r="H67" i="3"/>
  <c r="D67" i="3"/>
  <c r="P66" i="3"/>
  <c r="L66" i="3"/>
  <c r="H66" i="3"/>
  <c r="D66" i="3"/>
  <c r="P65" i="3"/>
  <c r="L65" i="3"/>
  <c r="H65" i="3"/>
  <c r="D65" i="3"/>
  <c r="P64" i="3"/>
  <c r="L64" i="3"/>
  <c r="H64" i="3"/>
  <c r="D64" i="3"/>
  <c r="P63" i="3"/>
  <c r="L63" i="3"/>
  <c r="H63" i="3"/>
  <c r="D63" i="3"/>
  <c r="P62" i="3"/>
  <c r="L62" i="3"/>
  <c r="H62" i="3"/>
  <c r="D62" i="3"/>
  <c r="S61" i="3"/>
  <c r="R61" i="3"/>
  <c r="Q61" i="3"/>
  <c r="P61" i="3" s="1"/>
  <c r="T61" i="3" s="1"/>
  <c r="U61" i="3" s="1"/>
  <c r="O61" i="3"/>
  <c r="N61" i="3"/>
  <c r="M61" i="3"/>
  <c r="L61" i="3" s="1"/>
  <c r="K61" i="3"/>
  <c r="J61" i="3"/>
  <c r="I61" i="3"/>
  <c r="H61" i="3" s="1"/>
  <c r="G61" i="3"/>
  <c r="F61" i="3"/>
  <c r="E61" i="3"/>
  <c r="D61" i="3" s="1"/>
  <c r="P60" i="3"/>
  <c r="L60" i="3"/>
  <c r="H60" i="3"/>
  <c r="D60" i="3"/>
  <c r="P59" i="3"/>
  <c r="L59" i="3"/>
  <c r="H59" i="3"/>
  <c r="D59" i="3"/>
  <c r="P58" i="3"/>
  <c r="L58" i="3"/>
  <c r="H58" i="3"/>
  <c r="D58" i="3"/>
  <c r="P57" i="3"/>
  <c r="L57" i="3"/>
  <c r="H57" i="3"/>
  <c r="D57" i="3"/>
  <c r="P56" i="3"/>
  <c r="L56" i="3"/>
  <c r="H56" i="3"/>
  <c r="D56" i="3"/>
  <c r="P55" i="3"/>
  <c r="L55" i="3"/>
  <c r="H55" i="3"/>
  <c r="D55" i="3"/>
  <c r="P54" i="3"/>
  <c r="L54" i="3"/>
  <c r="H54" i="3"/>
  <c r="D54" i="3"/>
  <c r="P53" i="3"/>
  <c r="L53" i="3"/>
  <c r="H53" i="3"/>
  <c r="D53" i="3"/>
  <c r="S52" i="3"/>
  <c r="R52" i="3"/>
  <c r="Q52" i="3"/>
  <c r="P52" i="3" s="1"/>
  <c r="O52" i="3"/>
  <c r="N52" i="3"/>
  <c r="M52" i="3"/>
  <c r="K52" i="3"/>
  <c r="J52" i="3"/>
  <c r="I52" i="3"/>
  <c r="G52" i="3"/>
  <c r="F52" i="3"/>
  <c r="E52" i="3"/>
  <c r="P51" i="3"/>
  <c r="L51" i="3"/>
  <c r="H51" i="3"/>
  <c r="D51" i="3"/>
  <c r="P50" i="3"/>
  <c r="L50" i="3"/>
  <c r="H50" i="3"/>
  <c r="D50" i="3"/>
  <c r="P49" i="3"/>
  <c r="L49" i="3"/>
  <c r="H49" i="3"/>
  <c r="D49" i="3"/>
  <c r="S48" i="3"/>
  <c r="R48" i="3"/>
  <c r="Q48" i="3"/>
  <c r="P48" i="3" s="1"/>
  <c r="O48" i="3"/>
  <c r="N48" i="3"/>
  <c r="M48" i="3"/>
  <c r="K48" i="3"/>
  <c r="J48" i="3"/>
  <c r="I48" i="3"/>
  <c r="G48" i="3"/>
  <c r="F48" i="3"/>
  <c r="E48" i="3"/>
  <c r="P47" i="3"/>
  <c r="L47" i="3"/>
  <c r="H47" i="3"/>
  <c r="D47" i="3"/>
  <c r="P46" i="3"/>
  <c r="L46" i="3"/>
  <c r="H46" i="3"/>
  <c r="D46" i="3"/>
  <c r="P45" i="3"/>
  <c r="L45" i="3"/>
  <c r="H45" i="3"/>
  <c r="D45" i="3"/>
  <c r="P44" i="3"/>
  <c r="L44" i="3"/>
  <c r="H44" i="3"/>
  <c r="D44" i="3"/>
  <c r="S43" i="3"/>
  <c r="S36" i="3" s="1"/>
  <c r="R43" i="3"/>
  <c r="R36" i="3" s="1"/>
  <c r="R19" i="3" s="1"/>
  <c r="R11" i="2" s="1"/>
  <c r="Q43" i="3"/>
  <c r="Q36" i="3" s="1"/>
  <c r="P36" i="3" s="1"/>
  <c r="O43" i="3"/>
  <c r="O36" i="3" s="1"/>
  <c r="N43" i="3"/>
  <c r="M43" i="3"/>
  <c r="L43" i="3" s="1"/>
  <c r="K43" i="3"/>
  <c r="K36" i="3" s="1"/>
  <c r="J43" i="3"/>
  <c r="J36" i="3" s="1"/>
  <c r="J19" i="3" s="1"/>
  <c r="J11" i="2" s="1"/>
  <c r="I43" i="3"/>
  <c r="I36" i="3" s="1"/>
  <c r="G43" i="3"/>
  <c r="G36" i="3" s="1"/>
  <c r="F43" i="3"/>
  <c r="E43" i="3"/>
  <c r="D43" i="3" s="1"/>
  <c r="P42" i="3"/>
  <c r="L42" i="3"/>
  <c r="H42" i="3"/>
  <c r="D42" i="3"/>
  <c r="P41" i="3"/>
  <c r="L41" i="3"/>
  <c r="H41" i="3"/>
  <c r="D41" i="3"/>
  <c r="P40" i="3"/>
  <c r="L40" i="3"/>
  <c r="H40" i="3"/>
  <c r="D40" i="3"/>
  <c r="P39" i="3"/>
  <c r="L39" i="3"/>
  <c r="H39" i="3"/>
  <c r="D39" i="3"/>
  <c r="P38" i="3"/>
  <c r="L38" i="3"/>
  <c r="H38" i="3"/>
  <c r="D38" i="3"/>
  <c r="P37" i="3"/>
  <c r="L37" i="3"/>
  <c r="H37" i="3"/>
  <c r="D37" i="3"/>
  <c r="N36" i="3"/>
  <c r="F36" i="3"/>
  <c r="P35" i="3"/>
  <c r="L35" i="3"/>
  <c r="H35" i="3"/>
  <c r="D35" i="3"/>
  <c r="P34" i="3"/>
  <c r="L34" i="3"/>
  <c r="H34" i="3"/>
  <c r="T34" i="3" s="1"/>
  <c r="U34" i="3" s="1"/>
  <c r="D34" i="3"/>
  <c r="P33" i="3"/>
  <c r="L33" i="3"/>
  <c r="H33" i="3"/>
  <c r="D33" i="3"/>
  <c r="P32" i="3"/>
  <c r="L32" i="3"/>
  <c r="H32" i="3"/>
  <c r="D32" i="3"/>
  <c r="P31" i="3"/>
  <c r="L31" i="3"/>
  <c r="H31" i="3"/>
  <c r="D31" i="3"/>
  <c r="S30" i="3"/>
  <c r="R30" i="3"/>
  <c r="Q30" i="3"/>
  <c r="P30" i="3" s="1"/>
  <c r="O30" i="3"/>
  <c r="N30" i="3"/>
  <c r="M30" i="3"/>
  <c r="K30" i="3"/>
  <c r="K20" i="3" s="1"/>
  <c r="J30" i="3"/>
  <c r="I30" i="3"/>
  <c r="G30" i="3"/>
  <c r="F30" i="3"/>
  <c r="F20" i="3" s="1"/>
  <c r="E30" i="3"/>
  <c r="P29" i="3"/>
  <c r="L29" i="3"/>
  <c r="H29" i="3"/>
  <c r="D29" i="3"/>
  <c r="P28" i="3"/>
  <c r="L28" i="3"/>
  <c r="H28" i="3"/>
  <c r="T28" i="3" s="1"/>
  <c r="U28" i="3" s="1"/>
  <c r="D28" i="3"/>
  <c r="P27" i="3"/>
  <c r="L27" i="3"/>
  <c r="H27" i="3"/>
  <c r="D27" i="3"/>
  <c r="P26" i="3"/>
  <c r="L26" i="3"/>
  <c r="H26" i="3"/>
  <c r="T26" i="3" s="1"/>
  <c r="U26" i="3" s="1"/>
  <c r="D26" i="3"/>
  <c r="P25" i="3"/>
  <c r="L25" i="3"/>
  <c r="H25" i="3"/>
  <c r="D25" i="3"/>
  <c r="P24" i="3"/>
  <c r="L24" i="3"/>
  <c r="H24" i="3"/>
  <c r="T24" i="3" s="1"/>
  <c r="U24" i="3" s="1"/>
  <c r="D24" i="3"/>
  <c r="P23" i="3"/>
  <c r="L23" i="3"/>
  <c r="L22" i="3" s="1"/>
  <c r="H23" i="3"/>
  <c r="H22" i="3" s="1"/>
  <c r="D23" i="3"/>
  <c r="D22" i="3" s="1"/>
  <c r="S20" i="3"/>
  <c r="R20" i="3"/>
  <c r="O20" i="3"/>
  <c r="N20" i="3"/>
  <c r="M20" i="3"/>
  <c r="J20" i="3"/>
  <c r="I20" i="3"/>
  <c r="G20" i="3"/>
  <c r="E20" i="3"/>
  <c r="P18" i="3"/>
  <c r="L18" i="3"/>
  <c r="H18" i="3"/>
  <c r="D18" i="3"/>
  <c r="P17" i="3"/>
  <c r="T17" i="3" s="1"/>
  <c r="U17" i="3" s="1"/>
  <c r="L17" i="3"/>
  <c r="H17" i="3"/>
  <c r="D17" i="3"/>
  <c r="P16" i="3"/>
  <c r="L16" i="3"/>
  <c r="H16" i="3"/>
  <c r="D16" i="3"/>
  <c r="P15" i="3"/>
  <c r="T15" i="3" s="1"/>
  <c r="U15" i="3" s="1"/>
  <c r="L15" i="3"/>
  <c r="H15" i="3"/>
  <c r="D15" i="3"/>
  <c r="P14" i="3"/>
  <c r="L14" i="3"/>
  <c r="H14" i="3"/>
  <c r="D14" i="3"/>
  <c r="P13" i="3"/>
  <c r="T13" i="3" s="1"/>
  <c r="U13" i="3" s="1"/>
  <c r="L13" i="3"/>
  <c r="H13" i="3"/>
  <c r="D13" i="3"/>
  <c r="P12" i="3"/>
  <c r="L12" i="3"/>
  <c r="H12" i="3"/>
  <c r="D12" i="3"/>
  <c r="P11" i="3"/>
  <c r="T11" i="3" s="1"/>
  <c r="U11" i="3" s="1"/>
  <c r="L11" i="3"/>
  <c r="L10" i="3" s="1"/>
  <c r="H11" i="3"/>
  <c r="D11" i="3"/>
  <c r="S10" i="3"/>
  <c r="S10" i="2" s="1"/>
  <c r="R10" i="3"/>
  <c r="R10" i="2" s="1"/>
  <c r="P10" i="2" s="1"/>
  <c r="Q10" i="3"/>
  <c r="Q10" i="2" s="1"/>
  <c r="O10" i="3"/>
  <c r="O10" i="2" s="1"/>
  <c r="N10" i="3"/>
  <c r="N10" i="2" s="1"/>
  <c r="M10" i="3"/>
  <c r="M10" i="2" s="1"/>
  <c r="K10" i="3"/>
  <c r="K10" i="2" s="1"/>
  <c r="J10" i="3"/>
  <c r="J10" i="2" s="1"/>
  <c r="I10" i="3"/>
  <c r="I10" i="2" s="1"/>
  <c r="G10" i="3"/>
  <c r="G10" i="2" s="1"/>
  <c r="F10" i="3"/>
  <c r="F10" i="2" s="1"/>
  <c r="E10" i="3"/>
  <c r="E10" i="2" s="1"/>
  <c r="D10" i="3"/>
  <c r="L4" i="3"/>
  <c r="A4" i="2"/>
  <c r="C35" i="2"/>
  <c r="P34" i="2"/>
  <c r="D34" i="2"/>
  <c r="D32" i="2"/>
  <c r="C26" i="2"/>
  <c r="P25" i="2"/>
  <c r="L25" i="2"/>
  <c r="H25" i="2"/>
  <c r="D25" i="2"/>
  <c r="D21" i="2"/>
  <c r="P19" i="2"/>
  <c r="L19" i="2"/>
  <c r="D19" i="2"/>
  <c r="C17" i="2"/>
  <c r="C36" i="2" s="1"/>
  <c r="P16" i="2"/>
  <c r="L16" i="2"/>
  <c r="H16" i="2"/>
  <c r="D16" i="2"/>
  <c r="D10" i="2"/>
  <c r="J4" i="2"/>
  <c r="L10" i="2" l="1"/>
  <c r="H36" i="3"/>
  <c r="H20" i="3"/>
  <c r="T12" i="3"/>
  <c r="U12" i="3" s="1"/>
  <c r="T14" i="3"/>
  <c r="U14" i="3" s="1"/>
  <c r="T16" i="3"/>
  <c r="U16" i="3" s="1"/>
  <c r="T18" i="3"/>
  <c r="U18" i="3" s="1"/>
  <c r="Q20" i="3"/>
  <c r="P20" i="3" s="1"/>
  <c r="T23" i="3"/>
  <c r="U23" i="3" s="1"/>
  <c r="T25" i="3"/>
  <c r="U25" i="3" s="1"/>
  <c r="T27" i="3"/>
  <c r="U27" i="3" s="1"/>
  <c r="T29" i="3"/>
  <c r="U29" i="3" s="1"/>
  <c r="H30" i="3"/>
  <c r="H21" i="3" s="1"/>
  <c r="T32" i="3"/>
  <c r="U32" i="3" s="1"/>
  <c r="G19" i="3"/>
  <c r="G11" i="2" s="1"/>
  <c r="K19" i="3"/>
  <c r="K11" i="2" s="1"/>
  <c r="O19" i="3"/>
  <c r="O11" i="2" s="1"/>
  <c r="S19" i="3"/>
  <c r="S11" i="2" s="1"/>
  <c r="H48" i="3"/>
  <c r="H52" i="3"/>
  <c r="T76" i="3"/>
  <c r="U76" i="3" s="1"/>
  <c r="H90" i="3"/>
  <c r="T246" i="3"/>
  <c r="U246" i="3" s="1"/>
  <c r="T264" i="3"/>
  <c r="U264" i="3" s="1"/>
  <c r="L20" i="3"/>
  <c r="D30" i="3"/>
  <c r="T31" i="3"/>
  <c r="U31" i="3" s="1"/>
  <c r="T35" i="3"/>
  <c r="U35" i="3" s="1"/>
  <c r="E36" i="3"/>
  <c r="D36" i="3" s="1"/>
  <c r="M36" i="3"/>
  <c r="L36" i="3" s="1"/>
  <c r="T37" i="3"/>
  <c r="U37" i="3" s="1"/>
  <c r="T39" i="3"/>
  <c r="U39" i="3" s="1"/>
  <c r="T41" i="3"/>
  <c r="U41" i="3" s="1"/>
  <c r="H43" i="3"/>
  <c r="P43" i="3"/>
  <c r="T43" i="3" s="1"/>
  <c r="U43" i="3" s="1"/>
  <c r="T45" i="3"/>
  <c r="U45" i="3" s="1"/>
  <c r="T47" i="3"/>
  <c r="U47" i="3" s="1"/>
  <c r="D48" i="3"/>
  <c r="T49" i="3"/>
  <c r="U49" i="3" s="1"/>
  <c r="T51" i="3"/>
  <c r="U51" i="3" s="1"/>
  <c r="D52" i="3"/>
  <c r="T53" i="3"/>
  <c r="U53" i="3" s="1"/>
  <c r="T55" i="3"/>
  <c r="U55" i="3" s="1"/>
  <c r="T57" i="3"/>
  <c r="U57" i="3" s="1"/>
  <c r="T59" i="3"/>
  <c r="U59" i="3" s="1"/>
  <c r="T63" i="3"/>
  <c r="U63" i="3" s="1"/>
  <c r="T65" i="3"/>
  <c r="U65" i="3" s="1"/>
  <c r="T67" i="3"/>
  <c r="U67" i="3" s="1"/>
  <c r="T69" i="3"/>
  <c r="U69" i="3" s="1"/>
  <c r="T73" i="3"/>
  <c r="U73" i="3" s="1"/>
  <c r="T75" i="3"/>
  <c r="U75" i="3" s="1"/>
  <c r="T77" i="3"/>
  <c r="U77" i="3" s="1"/>
  <c r="T81" i="3"/>
  <c r="U81" i="3" s="1"/>
  <c r="T83" i="3"/>
  <c r="U83" i="3" s="1"/>
  <c r="T87" i="3"/>
  <c r="U87" i="3" s="1"/>
  <c r="T89" i="3"/>
  <c r="U89" i="3" s="1"/>
  <c r="D90" i="3"/>
  <c r="T91" i="3"/>
  <c r="U91" i="3" s="1"/>
  <c r="T93" i="3"/>
  <c r="U93" i="3" s="1"/>
  <c r="T98" i="3"/>
  <c r="U98" i="3" s="1"/>
  <c r="H100" i="3"/>
  <c r="T102" i="3"/>
  <c r="U102" i="3" s="1"/>
  <c r="T104" i="3"/>
  <c r="U104" i="3" s="1"/>
  <c r="H106" i="3"/>
  <c r="T108" i="3"/>
  <c r="U108" i="3" s="1"/>
  <c r="I131" i="3"/>
  <c r="T136" i="3"/>
  <c r="U136" i="3" s="1"/>
  <c r="T137" i="3"/>
  <c r="U137" i="3" s="1"/>
  <c r="T138" i="3"/>
  <c r="U138" i="3" s="1"/>
  <c r="R222" i="3"/>
  <c r="R20" i="2" s="1"/>
  <c r="F19" i="3"/>
  <c r="F11" i="2" s="1"/>
  <c r="N19" i="3"/>
  <c r="N11" i="2" s="1"/>
  <c r="O95" i="3"/>
  <c r="O12" i="2" s="1"/>
  <c r="T125" i="3"/>
  <c r="U125" i="3" s="1"/>
  <c r="D20" i="3"/>
  <c r="L30" i="3"/>
  <c r="T33" i="3"/>
  <c r="U33" i="3" s="1"/>
  <c r="T38" i="3"/>
  <c r="U38" i="3" s="1"/>
  <c r="T40" i="3"/>
  <c r="U40" i="3" s="1"/>
  <c r="T42" i="3"/>
  <c r="U42" i="3" s="1"/>
  <c r="T44" i="3"/>
  <c r="U44" i="3" s="1"/>
  <c r="T46" i="3"/>
  <c r="U46" i="3" s="1"/>
  <c r="L48" i="3"/>
  <c r="T50" i="3"/>
  <c r="U50" i="3" s="1"/>
  <c r="L52" i="3"/>
  <c r="T54" i="3"/>
  <c r="U54" i="3" s="1"/>
  <c r="T56" i="3"/>
  <c r="U56" i="3" s="1"/>
  <c r="T58" i="3"/>
  <c r="U58" i="3" s="1"/>
  <c r="T60" i="3"/>
  <c r="U60" i="3" s="1"/>
  <c r="T62" i="3"/>
  <c r="U62" i="3" s="1"/>
  <c r="T64" i="3"/>
  <c r="U64" i="3" s="1"/>
  <c r="T66" i="3"/>
  <c r="U66" i="3" s="1"/>
  <c r="T68" i="3"/>
  <c r="U68" i="3" s="1"/>
  <c r="T70" i="3"/>
  <c r="U70" i="3" s="1"/>
  <c r="T72" i="3"/>
  <c r="U72" i="3" s="1"/>
  <c r="T74" i="3"/>
  <c r="U74" i="3" s="1"/>
  <c r="T78" i="3"/>
  <c r="U78" i="3" s="1"/>
  <c r="T80" i="3"/>
  <c r="U80" i="3" s="1"/>
  <c r="T82" i="3"/>
  <c r="U82" i="3" s="1"/>
  <c r="T84" i="3"/>
  <c r="U84" i="3" s="1"/>
  <c r="T86" i="3"/>
  <c r="U86" i="3" s="1"/>
  <c r="T88" i="3"/>
  <c r="U88" i="3" s="1"/>
  <c r="T92" i="3"/>
  <c r="U92" i="3" s="1"/>
  <c r="T94" i="3"/>
  <c r="U94" i="3" s="1"/>
  <c r="K95" i="3"/>
  <c r="K12" i="2" s="1"/>
  <c r="T113" i="3"/>
  <c r="U113" i="3" s="1"/>
  <c r="T121" i="3"/>
  <c r="U121" i="3" s="1"/>
  <c r="T127" i="3"/>
  <c r="U127" i="3" s="1"/>
  <c r="T114" i="3"/>
  <c r="U114" i="3" s="1"/>
  <c r="T115" i="3"/>
  <c r="U115" i="3" s="1"/>
  <c r="T117" i="3"/>
  <c r="U117" i="3" s="1"/>
  <c r="T122" i="3"/>
  <c r="U122" i="3" s="1"/>
  <c r="T123" i="3"/>
  <c r="U123" i="3" s="1"/>
  <c r="T128" i="3"/>
  <c r="U128" i="3" s="1"/>
  <c r="T129" i="3"/>
  <c r="U129" i="3" s="1"/>
  <c r="F130" i="3"/>
  <c r="F13" i="2" s="1"/>
  <c r="K130" i="3"/>
  <c r="K13" i="2" s="1"/>
  <c r="P132" i="3"/>
  <c r="P135" i="3"/>
  <c r="D141" i="3"/>
  <c r="T143" i="3"/>
  <c r="U143" i="3" s="1"/>
  <c r="T146" i="3"/>
  <c r="U146" i="3" s="1"/>
  <c r="T159" i="3"/>
  <c r="U159" i="3" s="1"/>
  <c r="T160" i="3"/>
  <c r="U160" i="3" s="1"/>
  <c r="H161" i="3"/>
  <c r="T162" i="3"/>
  <c r="U162" i="3" s="1"/>
  <c r="T164" i="3"/>
  <c r="U164" i="3" s="1"/>
  <c r="T165" i="3"/>
  <c r="U165" i="3" s="1"/>
  <c r="T168" i="3"/>
  <c r="U168" i="3" s="1"/>
  <c r="T170" i="3"/>
  <c r="U170" i="3" s="1"/>
  <c r="H172" i="3"/>
  <c r="T173" i="3"/>
  <c r="U173" i="3" s="1"/>
  <c r="L177" i="3"/>
  <c r="P189" i="3"/>
  <c r="P194" i="3"/>
  <c r="L198" i="3"/>
  <c r="L204" i="3"/>
  <c r="M223" i="3"/>
  <c r="L223" i="3" s="1"/>
  <c r="D233" i="3"/>
  <c r="T234" i="3"/>
  <c r="U234" i="3" s="1"/>
  <c r="T238" i="3"/>
  <c r="U238" i="3" s="1"/>
  <c r="E239" i="3"/>
  <c r="M239" i="3"/>
  <c r="T240" i="3"/>
  <c r="U240" i="3" s="1"/>
  <c r="T242" i="3"/>
  <c r="U242" i="3" s="1"/>
  <c r="T244" i="3"/>
  <c r="U244" i="3" s="1"/>
  <c r="T248" i="3"/>
  <c r="U248" i="3" s="1"/>
  <c r="T250" i="3"/>
  <c r="U250" i="3" s="1"/>
  <c r="H251" i="3"/>
  <c r="T252" i="3"/>
  <c r="U252" i="3" s="1"/>
  <c r="T254" i="3"/>
  <c r="U254" i="3" s="1"/>
  <c r="H255" i="3"/>
  <c r="T256" i="3"/>
  <c r="U256" i="3" s="1"/>
  <c r="T258" i="3"/>
  <c r="U258" i="3" s="1"/>
  <c r="T260" i="3"/>
  <c r="U260" i="3" s="1"/>
  <c r="T262" i="3"/>
  <c r="U262" i="3" s="1"/>
  <c r="T266" i="3"/>
  <c r="U266" i="3" s="1"/>
  <c r="T268" i="3"/>
  <c r="U268" i="3" s="1"/>
  <c r="T273" i="3"/>
  <c r="U273" i="3" s="1"/>
  <c r="T277" i="3"/>
  <c r="U277" i="3" s="1"/>
  <c r="T281" i="3"/>
  <c r="U281" i="3" s="1"/>
  <c r="N23" i="2"/>
  <c r="I369" i="3"/>
  <c r="I23" i="2" s="1"/>
  <c r="H375" i="3"/>
  <c r="T522" i="3"/>
  <c r="U522" i="3" s="1"/>
  <c r="T147" i="3"/>
  <c r="U147" i="3" s="1"/>
  <c r="H150" i="3"/>
  <c r="T151" i="3"/>
  <c r="U151" i="3" s="1"/>
  <c r="T154" i="3"/>
  <c r="U154" i="3" s="1"/>
  <c r="T155" i="3"/>
  <c r="U155" i="3" s="1"/>
  <c r="D161" i="3"/>
  <c r="D172" i="3"/>
  <c r="O166" i="3"/>
  <c r="O14" i="2" s="1"/>
  <c r="T174" i="3"/>
  <c r="U174" i="3" s="1"/>
  <c r="T175" i="3"/>
  <c r="U175" i="3" s="1"/>
  <c r="T176" i="3"/>
  <c r="U176" i="3" s="1"/>
  <c r="H177" i="3"/>
  <c r="T178" i="3"/>
  <c r="U178" i="3" s="1"/>
  <c r="T180" i="3"/>
  <c r="U180" i="3" s="1"/>
  <c r="T181" i="3"/>
  <c r="U181" i="3" s="1"/>
  <c r="L189" i="3"/>
  <c r="N17" i="2"/>
  <c r="T199" i="3"/>
  <c r="U199" i="3" s="1"/>
  <c r="T200" i="3"/>
  <c r="U200" i="3" s="1"/>
  <c r="T201" i="3"/>
  <c r="U201" i="3" s="1"/>
  <c r="T202" i="3"/>
  <c r="U202" i="3" s="1"/>
  <c r="T203" i="3"/>
  <c r="U203" i="3" s="1"/>
  <c r="H204" i="3"/>
  <c r="T205" i="3"/>
  <c r="U205" i="3" s="1"/>
  <c r="T206" i="3"/>
  <c r="U206" i="3" s="1"/>
  <c r="T207" i="3"/>
  <c r="U207" i="3" s="1"/>
  <c r="T208" i="3"/>
  <c r="U208" i="3" s="1"/>
  <c r="T209" i="3"/>
  <c r="U209" i="3" s="1"/>
  <c r="T210" i="3"/>
  <c r="U210" i="3" s="1"/>
  <c r="T214" i="3"/>
  <c r="U214" i="3" s="1"/>
  <c r="T215" i="3"/>
  <c r="U215" i="3" s="1"/>
  <c r="T216" i="3"/>
  <c r="U216" i="3" s="1"/>
  <c r="T217" i="3"/>
  <c r="U217" i="3" s="1"/>
  <c r="T218" i="3"/>
  <c r="U218" i="3" s="1"/>
  <c r="T219" i="3"/>
  <c r="U219" i="3" s="1"/>
  <c r="T220" i="3"/>
  <c r="U220" i="3" s="1"/>
  <c r="T221" i="3"/>
  <c r="U221" i="3" s="1"/>
  <c r="H223" i="3"/>
  <c r="P233" i="3"/>
  <c r="D251" i="3"/>
  <c r="D255" i="3"/>
  <c r="T283" i="3"/>
  <c r="U283" i="3" s="1"/>
  <c r="T284" i="3"/>
  <c r="U284" i="3" s="1"/>
  <c r="T287" i="3"/>
  <c r="U287" i="3" s="1"/>
  <c r="T291" i="3"/>
  <c r="U291" i="3" s="1"/>
  <c r="T292" i="3"/>
  <c r="U292" i="3" s="1"/>
  <c r="T295" i="3"/>
  <c r="U295" i="3" s="1"/>
  <c r="H298" i="3"/>
  <c r="I21" i="2"/>
  <c r="H299" i="3"/>
  <c r="T300" i="3"/>
  <c r="U300" i="3" s="1"/>
  <c r="T301" i="3"/>
  <c r="U301" i="3" s="1"/>
  <c r="T302" i="3"/>
  <c r="U302" i="3" s="1"/>
  <c r="H303" i="3"/>
  <c r="T304" i="3"/>
  <c r="U304" i="3" s="1"/>
  <c r="T305" i="3"/>
  <c r="U305" i="3" s="1"/>
  <c r="T306" i="3"/>
  <c r="U306" i="3" s="1"/>
  <c r="T307" i="3"/>
  <c r="U307" i="3" s="1"/>
  <c r="T308" i="3"/>
  <c r="U308" i="3" s="1"/>
  <c r="H309" i="3"/>
  <c r="T310" i="3"/>
  <c r="U310" i="3" s="1"/>
  <c r="T311" i="3"/>
  <c r="U311" i="3" s="1"/>
  <c r="T312" i="3"/>
  <c r="U312" i="3" s="1"/>
  <c r="H313" i="3"/>
  <c r="T314" i="3"/>
  <c r="U314" i="3" s="1"/>
  <c r="T315" i="3"/>
  <c r="U315" i="3" s="1"/>
  <c r="T316" i="3"/>
  <c r="U316" i="3" s="1"/>
  <c r="T317" i="3"/>
  <c r="U317" i="3" s="1"/>
  <c r="T318" i="3"/>
  <c r="U318" i="3" s="1"/>
  <c r="H319" i="3"/>
  <c r="T320" i="3"/>
  <c r="U320" i="3" s="1"/>
  <c r="T321" i="3"/>
  <c r="U321" i="3" s="1"/>
  <c r="T322" i="3"/>
  <c r="U322" i="3" s="1"/>
  <c r="H323" i="3"/>
  <c r="T324" i="3"/>
  <c r="U324" i="3" s="1"/>
  <c r="T325" i="3"/>
  <c r="U325" i="3" s="1"/>
  <c r="T326" i="3"/>
  <c r="U326" i="3" s="1"/>
  <c r="T330" i="3"/>
  <c r="U330" i="3" s="1"/>
  <c r="T331" i="3"/>
  <c r="U331" i="3" s="1"/>
  <c r="T496" i="3"/>
  <c r="U496" i="3" s="1"/>
  <c r="D223" i="3"/>
  <c r="T293" i="3"/>
  <c r="U293" i="3" s="1"/>
  <c r="D370" i="3"/>
  <c r="F369" i="3"/>
  <c r="F23" i="2" s="1"/>
  <c r="T380" i="3"/>
  <c r="U380" i="3" s="1"/>
  <c r="T392" i="3"/>
  <c r="U392" i="3" s="1"/>
  <c r="T506" i="3"/>
  <c r="U506" i="3" s="1"/>
  <c r="T512" i="3"/>
  <c r="U512" i="3" s="1"/>
  <c r="T516" i="3"/>
  <c r="U516" i="3" s="1"/>
  <c r="M95" i="3"/>
  <c r="L100" i="3"/>
  <c r="L106" i="3"/>
  <c r="G95" i="3"/>
  <c r="G12" i="2" s="1"/>
  <c r="D12" i="2" s="1"/>
  <c r="L120" i="3"/>
  <c r="O130" i="3"/>
  <c r="O13" i="2" s="1"/>
  <c r="T133" i="3"/>
  <c r="U133" i="3" s="1"/>
  <c r="D135" i="3"/>
  <c r="T139" i="3"/>
  <c r="U139" i="3" s="1"/>
  <c r="T142" i="3"/>
  <c r="U142" i="3" s="1"/>
  <c r="L161" i="3"/>
  <c r="P177" i="3"/>
  <c r="D189" i="3"/>
  <c r="D194" i="3"/>
  <c r="F17" i="2"/>
  <c r="P204" i="3"/>
  <c r="Q223" i="3"/>
  <c r="P223" i="3" s="1"/>
  <c r="T226" i="3"/>
  <c r="U226" i="3" s="1"/>
  <c r="T227" i="3"/>
  <c r="U227" i="3" s="1"/>
  <c r="T228" i="3"/>
  <c r="U228" i="3" s="1"/>
  <c r="T229" i="3"/>
  <c r="U229" i="3" s="1"/>
  <c r="T230" i="3"/>
  <c r="U230" i="3" s="1"/>
  <c r="T231" i="3"/>
  <c r="U231" i="3" s="1"/>
  <c r="T232" i="3"/>
  <c r="U232" i="3" s="1"/>
  <c r="H233" i="3"/>
  <c r="T235" i="3"/>
  <c r="U235" i="3" s="1"/>
  <c r="T237" i="3"/>
  <c r="U237" i="3" s="1"/>
  <c r="G222" i="3"/>
  <c r="G20" i="2" s="1"/>
  <c r="K222" i="3"/>
  <c r="K20" i="2" s="1"/>
  <c r="O222" i="3"/>
  <c r="O20" i="2" s="1"/>
  <c r="L251" i="3"/>
  <c r="T251" i="3" s="1"/>
  <c r="U251" i="3" s="1"/>
  <c r="L255" i="3"/>
  <c r="T255" i="3" s="1"/>
  <c r="U255" i="3" s="1"/>
  <c r="T271" i="3"/>
  <c r="U271" i="3" s="1"/>
  <c r="T275" i="3"/>
  <c r="U275" i="3" s="1"/>
  <c r="T276" i="3"/>
  <c r="U276" i="3" s="1"/>
  <c r="T279" i="3"/>
  <c r="U279" i="3" s="1"/>
  <c r="T280" i="3"/>
  <c r="U280" i="3" s="1"/>
  <c r="P288" i="3"/>
  <c r="P298" i="3"/>
  <c r="Q21" i="2"/>
  <c r="P299" i="3"/>
  <c r="P303" i="3"/>
  <c r="P309" i="3"/>
  <c r="P313" i="3"/>
  <c r="P319" i="3"/>
  <c r="P323" i="3"/>
  <c r="E369" i="3"/>
  <c r="L375" i="3"/>
  <c r="T375" i="3" s="1"/>
  <c r="U375" i="3" s="1"/>
  <c r="M369" i="3"/>
  <c r="M23" i="2" s="1"/>
  <c r="T332" i="3"/>
  <c r="U332" i="3" s="1"/>
  <c r="H334" i="3"/>
  <c r="H335" i="3"/>
  <c r="T336" i="3"/>
  <c r="U336" i="3" s="1"/>
  <c r="T337" i="3"/>
  <c r="U337" i="3" s="1"/>
  <c r="H338" i="3"/>
  <c r="T339" i="3"/>
  <c r="U339" i="3" s="1"/>
  <c r="T340" i="3"/>
  <c r="U340" i="3" s="1"/>
  <c r="T341" i="3"/>
  <c r="U341" i="3" s="1"/>
  <c r="T342" i="3"/>
  <c r="U342" i="3" s="1"/>
  <c r="T343" i="3"/>
  <c r="U343" i="3" s="1"/>
  <c r="H344" i="3"/>
  <c r="T345" i="3"/>
  <c r="U345" i="3" s="1"/>
  <c r="T346" i="3"/>
  <c r="U346" i="3" s="1"/>
  <c r="T350" i="3"/>
  <c r="U350" i="3" s="1"/>
  <c r="H353" i="3"/>
  <c r="T354" i="3"/>
  <c r="U354" i="3" s="1"/>
  <c r="T358" i="3"/>
  <c r="U358" i="3" s="1"/>
  <c r="T363" i="3"/>
  <c r="U363" i="3" s="1"/>
  <c r="H364" i="3"/>
  <c r="T368" i="3"/>
  <c r="U368" i="3" s="1"/>
  <c r="H370" i="3"/>
  <c r="T371" i="3"/>
  <c r="U371" i="3" s="1"/>
  <c r="T372" i="3"/>
  <c r="U372" i="3" s="1"/>
  <c r="T376" i="3"/>
  <c r="U376" i="3" s="1"/>
  <c r="T379" i="3"/>
  <c r="U379" i="3" s="1"/>
  <c r="T383" i="3"/>
  <c r="U383" i="3" s="1"/>
  <c r="T384" i="3"/>
  <c r="U384" i="3" s="1"/>
  <c r="T387" i="3"/>
  <c r="U387" i="3" s="1"/>
  <c r="T388" i="3"/>
  <c r="U388" i="3" s="1"/>
  <c r="T391" i="3"/>
  <c r="U391" i="3" s="1"/>
  <c r="T395" i="3"/>
  <c r="U395" i="3" s="1"/>
  <c r="T396" i="3"/>
  <c r="U396" i="3" s="1"/>
  <c r="H397" i="3"/>
  <c r="T399" i="3"/>
  <c r="U399" i="3" s="1"/>
  <c r="F28" i="2"/>
  <c r="H426" i="3"/>
  <c r="N425" i="3"/>
  <c r="N29" i="2" s="1"/>
  <c r="T427" i="3"/>
  <c r="U427" i="3" s="1"/>
  <c r="T428" i="3"/>
  <c r="U428" i="3" s="1"/>
  <c r="T429" i="3"/>
  <c r="U429" i="3" s="1"/>
  <c r="T430" i="3"/>
  <c r="U430" i="3" s="1"/>
  <c r="T431" i="3"/>
  <c r="U431" i="3" s="1"/>
  <c r="T432" i="3"/>
  <c r="U432" i="3" s="1"/>
  <c r="T433" i="3"/>
  <c r="U433" i="3" s="1"/>
  <c r="T434" i="3"/>
  <c r="U434" i="3" s="1"/>
  <c r="T435" i="3"/>
  <c r="U435" i="3" s="1"/>
  <c r="H436" i="3"/>
  <c r="T437" i="3"/>
  <c r="U437" i="3" s="1"/>
  <c r="T438" i="3"/>
  <c r="U438" i="3" s="1"/>
  <c r="T439" i="3"/>
  <c r="U439" i="3" s="1"/>
  <c r="T440" i="3"/>
  <c r="U440" i="3" s="1"/>
  <c r="T446" i="3"/>
  <c r="U446" i="3" s="1"/>
  <c r="T450" i="3"/>
  <c r="U450" i="3" s="1"/>
  <c r="T451" i="3"/>
  <c r="U451" i="3" s="1"/>
  <c r="H458" i="3"/>
  <c r="T459" i="3"/>
  <c r="U459" i="3" s="1"/>
  <c r="T462" i="3"/>
  <c r="U462" i="3" s="1"/>
  <c r="T466" i="3"/>
  <c r="U466" i="3" s="1"/>
  <c r="H467" i="3"/>
  <c r="T470" i="3"/>
  <c r="U470" i="3" s="1"/>
  <c r="T474" i="3"/>
  <c r="U474" i="3" s="1"/>
  <c r="T475" i="3"/>
  <c r="U475" i="3" s="1"/>
  <c r="T478" i="3"/>
  <c r="U478" i="3" s="1"/>
  <c r="T482" i="3"/>
  <c r="U482" i="3" s="1"/>
  <c r="T483" i="3"/>
  <c r="U483" i="3" s="1"/>
  <c r="G501" i="3"/>
  <c r="G30" i="2" s="1"/>
  <c r="M30" i="2"/>
  <c r="L531" i="3"/>
  <c r="T407" i="3"/>
  <c r="U407" i="3" s="1"/>
  <c r="L416" i="3"/>
  <c r="J425" i="3"/>
  <c r="J29" i="2" s="1"/>
  <c r="S425" i="3"/>
  <c r="S29" i="2" s="1"/>
  <c r="F333" i="3"/>
  <c r="F22" i="2" s="1"/>
  <c r="D22" i="2" s="1"/>
  <c r="P334" i="3"/>
  <c r="P335" i="3"/>
  <c r="P338" i="3"/>
  <c r="P364" i="3"/>
  <c r="T366" i="3"/>
  <c r="U366" i="3" s="1"/>
  <c r="T367" i="3"/>
  <c r="U367" i="3" s="1"/>
  <c r="P370" i="3"/>
  <c r="T373" i="3"/>
  <c r="U373" i="3" s="1"/>
  <c r="T374" i="3"/>
  <c r="U374" i="3" s="1"/>
  <c r="T377" i="3"/>
  <c r="U377" i="3" s="1"/>
  <c r="T378" i="3"/>
  <c r="U378" i="3" s="1"/>
  <c r="T381" i="3"/>
  <c r="U381" i="3" s="1"/>
  <c r="T382" i="3"/>
  <c r="U382" i="3" s="1"/>
  <c r="T385" i="3"/>
  <c r="U385" i="3" s="1"/>
  <c r="T386" i="3"/>
  <c r="U386" i="3" s="1"/>
  <c r="T389" i="3"/>
  <c r="U389" i="3" s="1"/>
  <c r="T390" i="3"/>
  <c r="U390" i="3" s="1"/>
  <c r="T393" i="3"/>
  <c r="U393" i="3" s="1"/>
  <c r="T394" i="3"/>
  <c r="U394" i="3" s="1"/>
  <c r="P397" i="3"/>
  <c r="T398" i="3"/>
  <c r="U398" i="3" s="1"/>
  <c r="T416" i="3"/>
  <c r="U416" i="3" s="1"/>
  <c r="T418" i="3"/>
  <c r="U418" i="3" s="1"/>
  <c r="T419" i="3"/>
  <c r="U419" i="3" s="1"/>
  <c r="T420" i="3"/>
  <c r="U420" i="3" s="1"/>
  <c r="T421" i="3"/>
  <c r="U421" i="3" s="1"/>
  <c r="T422" i="3"/>
  <c r="U422" i="3" s="1"/>
  <c r="T423" i="3"/>
  <c r="U423" i="3" s="1"/>
  <c r="T424" i="3"/>
  <c r="U424" i="3" s="1"/>
  <c r="F425" i="3"/>
  <c r="F29" i="2" s="1"/>
  <c r="P426" i="3"/>
  <c r="T488" i="3"/>
  <c r="U488" i="3" s="1"/>
  <c r="T492" i="3"/>
  <c r="U492" i="3" s="1"/>
  <c r="T500" i="3"/>
  <c r="U500" i="3" s="1"/>
  <c r="D501" i="3"/>
  <c r="E30" i="2"/>
  <c r="O501" i="3"/>
  <c r="O30" i="2" s="1"/>
  <c r="H502" i="3"/>
  <c r="T502" i="3" s="1"/>
  <c r="U502" i="3" s="1"/>
  <c r="T504" i="3"/>
  <c r="U504" i="3" s="1"/>
  <c r="T508" i="3"/>
  <c r="U508" i="3" s="1"/>
  <c r="T510" i="3"/>
  <c r="U510" i="3" s="1"/>
  <c r="T514" i="3"/>
  <c r="U514" i="3" s="1"/>
  <c r="T518" i="3"/>
  <c r="U518" i="3" s="1"/>
  <c r="T520" i="3"/>
  <c r="U520" i="3" s="1"/>
  <c r="T524" i="3"/>
  <c r="U524" i="3" s="1"/>
  <c r="T528" i="3"/>
  <c r="U528" i="3" s="1"/>
  <c r="T530" i="3"/>
  <c r="U530" i="3" s="1"/>
  <c r="D531" i="3"/>
  <c r="L298" i="3"/>
  <c r="M21" i="2"/>
  <c r="L299" i="3"/>
  <c r="L303" i="3"/>
  <c r="L309" i="3"/>
  <c r="L313" i="3"/>
  <c r="L319" i="3"/>
  <c r="L323" i="3"/>
  <c r="L328" i="3"/>
  <c r="L327" i="3" s="1"/>
  <c r="I333" i="3"/>
  <c r="Q333" i="3"/>
  <c r="L334" i="3"/>
  <c r="R333" i="3"/>
  <c r="R22" i="2" s="1"/>
  <c r="L335" i="3"/>
  <c r="L338" i="3"/>
  <c r="L344" i="3"/>
  <c r="T347" i="3"/>
  <c r="U347" i="3" s="1"/>
  <c r="T349" i="3"/>
  <c r="U349" i="3" s="1"/>
  <c r="T352" i="3"/>
  <c r="U352" i="3" s="1"/>
  <c r="L353" i="3"/>
  <c r="T355" i="3"/>
  <c r="U355" i="3" s="1"/>
  <c r="T356" i="3"/>
  <c r="U356" i="3" s="1"/>
  <c r="T357" i="3"/>
  <c r="U357" i="3" s="1"/>
  <c r="T361" i="3"/>
  <c r="U361" i="3" s="1"/>
  <c r="L364" i="3"/>
  <c r="R369" i="3"/>
  <c r="L370" i="3"/>
  <c r="L397" i="3"/>
  <c r="G400" i="3"/>
  <c r="G24" i="2" s="1"/>
  <c r="G26" i="2" s="1"/>
  <c r="T402" i="3"/>
  <c r="U402" i="3" s="1"/>
  <c r="T404" i="3"/>
  <c r="U404" i="3" s="1"/>
  <c r="T406" i="3"/>
  <c r="U406" i="3" s="1"/>
  <c r="T408" i="3"/>
  <c r="U408" i="3" s="1"/>
  <c r="T410" i="3"/>
  <c r="U410" i="3" s="1"/>
  <c r="T412" i="3"/>
  <c r="U412" i="3" s="1"/>
  <c r="L426" i="3"/>
  <c r="R425" i="3"/>
  <c r="R29" i="2" s="1"/>
  <c r="L436" i="3"/>
  <c r="T436" i="3" s="1"/>
  <c r="U436" i="3" s="1"/>
  <c r="P442" i="3"/>
  <c r="T444" i="3"/>
  <c r="U444" i="3" s="1"/>
  <c r="G425" i="3"/>
  <c r="G29" i="2" s="1"/>
  <c r="G35" i="2" s="1"/>
  <c r="L449" i="3"/>
  <c r="L458" i="3"/>
  <c r="P531" i="3"/>
  <c r="D538" i="3"/>
  <c r="T539" i="3"/>
  <c r="U539" i="3" s="1"/>
  <c r="P541" i="3"/>
  <c r="T543" i="3"/>
  <c r="U543" i="3" s="1"/>
  <c r="T545" i="3"/>
  <c r="U545" i="3" s="1"/>
  <c r="P547" i="3"/>
  <c r="T549" i="3"/>
  <c r="U549" i="3" s="1"/>
  <c r="T551" i="3"/>
  <c r="U551" i="3" s="1"/>
  <c r="T553" i="3"/>
  <c r="U553" i="3" s="1"/>
  <c r="T555" i="3"/>
  <c r="U555" i="3" s="1"/>
  <c r="P556" i="3"/>
  <c r="T557" i="3"/>
  <c r="U557" i="3" s="1"/>
  <c r="T559" i="3"/>
  <c r="U559" i="3" s="1"/>
  <c r="T561" i="3"/>
  <c r="U561" i="3" s="1"/>
  <c r="T563" i="3"/>
  <c r="U563" i="3" s="1"/>
  <c r="T565" i="3"/>
  <c r="U565" i="3" s="1"/>
  <c r="P567" i="3"/>
  <c r="T569" i="3"/>
  <c r="U569" i="3" s="1"/>
  <c r="T571" i="3"/>
  <c r="U571" i="3" s="1"/>
  <c r="D573" i="3"/>
  <c r="D578" i="3"/>
  <c r="D583" i="3"/>
  <c r="D595" i="3"/>
  <c r="D600" i="3"/>
  <c r="F35" i="2"/>
  <c r="L541" i="3"/>
  <c r="L547" i="3"/>
  <c r="L556" i="3"/>
  <c r="L567" i="3"/>
  <c r="P572" i="3"/>
  <c r="P578" i="3"/>
  <c r="P583" i="3"/>
  <c r="P595" i="3"/>
  <c r="T606" i="3"/>
  <c r="U606" i="3" s="1"/>
  <c r="T608" i="3"/>
  <c r="U608" i="3" s="1"/>
  <c r="T612" i="3"/>
  <c r="U612" i="3" s="1"/>
  <c r="T614" i="3"/>
  <c r="U614" i="3" s="1"/>
  <c r="T616" i="3"/>
  <c r="U616" i="3" s="1"/>
  <c r="Q32" i="2"/>
  <c r="T532" i="3"/>
  <c r="U532" i="3" s="1"/>
  <c r="T534" i="3"/>
  <c r="U534" i="3" s="1"/>
  <c r="T540" i="3"/>
  <c r="U540" i="3" s="1"/>
  <c r="H541" i="3"/>
  <c r="T542" i="3"/>
  <c r="U542" i="3" s="1"/>
  <c r="T544" i="3"/>
  <c r="U544" i="3" s="1"/>
  <c r="T546" i="3"/>
  <c r="U546" i="3" s="1"/>
  <c r="H547" i="3"/>
  <c r="T548" i="3"/>
  <c r="U548" i="3" s="1"/>
  <c r="T550" i="3"/>
  <c r="U550" i="3" s="1"/>
  <c r="T552" i="3"/>
  <c r="U552" i="3" s="1"/>
  <c r="T554" i="3"/>
  <c r="U554" i="3" s="1"/>
  <c r="H556" i="3"/>
  <c r="T558" i="3"/>
  <c r="U558" i="3" s="1"/>
  <c r="T560" i="3"/>
  <c r="U560" i="3" s="1"/>
  <c r="T562" i="3"/>
  <c r="U562" i="3" s="1"/>
  <c r="T564" i="3"/>
  <c r="U564" i="3" s="1"/>
  <c r="T566" i="3"/>
  <c r="U566" i="3" s="1"/>
  <c r="H567" i="3"/>
  <c r="T568" i="3"/>
  <c r="U568" i="3" s="1"/>
  <c r="T570" i="3"/>
  <c r="U570" i="3" s="1"/>
  <c r="L572" i="3"/>
  <c r="L578" i="3"/>
  <c r="L583" i="3"/>
  <c r="L595" i="3"/>
  <c r="L600" i="3"/>
  <c r="T605" i="3"/>
  <c r="U605" i="3" s="1"/>
  <c r="T607" i="3"/>
  <c r="U607" i="3" s="1"/>
  <c r="T609" i="3"/>
  <c r="U609" i="3" s="1"/>
  <c r="H610" i="3"/>
  <c r="T611" i="3"/>
  <c r="U611" i="3" s="1"/>
  <c r="T613" i="3"/>
  <c r="U613" i="3" s="1"/>
  <c r="T615" i="3"/>
  <c r="U615" i="3" s="1"/>
  <c r="M32" i="2"/>
  <c r="D572" i="3"/>
  <c r="H572" i="3"/>
  <c r="T598" i="3"/>
  <c r="U598" i="3" s="1"/>
  <c r="T599" i="3"/>
  <c r="U599" i="3" s="1"/>
  <c r="H600" i="3"/>
  <c r="T601" i="3"/>
  <c r="U601" i="3" s="1"/>
  <c r="T602" i="3"/>
  <c r="U602" i="3" s="1"/>
  <c r="D610" i="3"/>
  <c r="I32" i="2"/>
  <c r="T16" i="2"/>
  <c r="B16" i="2" s="1"/>
  <c r="H604" i="3"/>
  <c r="H198" i="3"/>
  <c r="H603" i="3"/>
  <c r="D401" i="3"/>
  <c r="H400" i="3"/>
  <c r="P198" i="3"/>
  <c r="H401" i="3"/>
  <c r="P604" i="3"/>
  <c r="P197" i="3"/>
  <c r="E400" i="3"/>
  <c r="E24" i="2" s="1"/>
  <c r="D24" i="2" s="1"/>
  <c r="D197" i="3"/>
  <c r="D198" i="3"/>
  <c r="M603" i="3"/>
  <c r="M33" i="2" s="1"/>
  <c r="L33" i="2" s="1"/>
  <c r="L24" i="2"/>
  <c r="P400" i="3"/>
  <c r="P401" i="3"/>
  <c r="L401" i="3"/>
  <c r="E15" i="2"/>
  <c r="Q33" i="2"/>
  <c r="P33" i="2" s="1"/>
  <c r="Q15" i="2"/>
  <c r="R24" i="2"/>
  <c r="P24" i="2" s="1"/>
  <c r="D603" i="3"/>
  <c r="D604" i="3"/>
  <c r="I33" i="2"/>
  <c r="H33" i="2" s="1"/>
  <c r="J24" i="2"/>
  <c r="E33" i="2"/>
  <c r="D21" i="3"/>
  <c r="L21" i="3"/>
  <c r="T36" i="3"/>
  <c r="U36" i="3" s="1"/>
  <c r="T90" i="3"/>
  <c r="U90" i="3" s="1"/>
  <c r="D95" i="3"/>
  <c r="L131" i="3"/>
  <c r="T20" i="3"/>
  <c r="P95" i="3"/>
  <c r="T100" i="3"/>
  <c r="U100" i="3" s="1"/>
  <c r="T106" i="3"/>
  <c r="U106" i="3" s="1"/>
  <c r="H131" i="3"/>
  <c r="I130" i="3"/>
  <c r="D131" i="3"/>
  <c r="E130" i="3"/>
  <c r="T30" i="3"/>
  <c r="U30" i="3" s="1"/>
  <c r="T48" i="3"/>
  <c r="U48" i="3" s="1"/>
  <c r="T52" i="3"/>
  <c r="U52" i="3" s="1"/>
  <c r="H95" i="3"/>
  <c r="G211" i="3"/>
  <c r="K211" i="3"/>
  <c r="O211" i="3"/>
  <c r="S211" i="3"/>
  <c r="E19" i="3"/>
  <c r="I19" i="3"/>
  <c r="M19" i="3"/>
  <c r="Q19" i="3"/>
  <c r="P22" i="3"/>
  <c r="D96" i="3"/>
  <c r="H96" i="3"/>
  <c r="L96" i="3"/>
  <c r="P96" i="3"/>
  <c r="H110" i="3"/>
  <c r="L116" i="3"/>
  <c r="T118" i="3"/>
  <c r="U118" i="3" s="1"/>
  <c r="D120" i="3"/>
  <c r="P124" i="3"/>
  <c r="M130" i="3"/>
  <c r="H132" i="3"/>
  <c r="H141" i="3"/>
  <c r="T145" i="3"/>
  <c r="U145" i="3" s="1"/>
  <c r="T149" i="3"/>
  <c r="U149" i="3" s="1"/>
  <c r="L150" i="3"/>
  <c r="T153" i="3"/>
  <c r="U153" i="3" s="1"/>
  <c r="T163" i="3"/>
  <c r="U163" i="3" s="1"/>
  <c r="P167" i="3"/>
  <c r="Q166" i="3"/>
  <c r="T171" i="3"/>
  <c r="U171" i="3" s="1"/>
  <c r="L172" i="3"/>
  <c r="T179" i="3"/>
  <c r="U179" i="3" s="1"/>
  <c r="T187" i="3"/>
  <c r="U187" i="3" s="1"/>
  <c r="H194" i="3"/>
  <c r="T195" i="3"/>
  <c r="U195" i="3" s="1"/>
  <c r="L197" i="3"/>
  <c r="H10" i="3"/>
  <c r="P10" i="3"/>
  <c r="H116" i="3"/>
  <c r="P120" i="3"/>
  <c r="Q131" i="3"/>
  <c r="D132" i="3"/>
  <c r="H135" i="3"/>
  <c r="H124" i="3" s="1"/>
  <c r="T161" i="3"/>
  <c r="U161" i="3" s="1"/>
  <c r="L167" i="3"/>
  <c r="M166" i="3"/>
  <c r="T177" i="3"/>
  <c r="U177" i="3" s="1"/>
  <c r="T233" i="3"/>
  <c r="U233" i="3" s="1"/>
  <c r="N222" i="3"/>
  <c r="D124" i="3"/>
  <c r="T158" i="3"/>
  <c r="U158" i="3" s="1"/>
  <c r="H167" i="3"/>
  <c r="I166" i="3"/>
  <c r="F211" i="3"/>
  <c r="J211" i="3"/>
  <c r="N211" i="3"/>
  <c r="R211" i="3"/>
  <c r="L110" i="3"/>
  <c r="T110" i="3" s="1"/>
  <c r="U110" i="3" s="1"/>
  <c r="T112" i="3"/>
  <c r="U112" i="3" s="1"/>
  <c r="P116" i="3"/>
  <c r="H120" i="3"/>
  <c r="T126" i="3"/>
  <c r="U126" i="3" s="1"/>
  <c r="L132" i="3"/>
  <c r="T134" i="3"/>
  <c r="U134" i="3" s="1"/>
  <c r="T140" i="3"/>
  <c r="U140" i="3" s="1"/>
  <c r="L141" i="3"/>
  <c r="T141" i="3" s="1"/>
  <c r="U141" i="3" s="1"/>
  <c r="T144" i="3"/>
  <c r="U144" i="3" s="1"/>
  <c r="T148" i="3"/>
  <c r="U148" i="3" s="1"/>
  <c r="P150" i="3"/>
  <c r="T152" i="3"/>
  <c r="U152" i="3" s="1"/>
  <c r="D167" i="3"/>
  <c r="E166" i="3"/>
  <c r="T169" i="3"/>
  <c r="U169" i="3" s="1"/>
  <c r="P172" i="3"/>
  <c r="T185" i="3"/>
  <c r="U185" i="3" s="1"/>
  <c r="T189" i="3"/>
  <c r="U189" i="3" s="1"/>
  <c r="T193" i="3"/>
  <c r="U193" i="3" s="1"/>
  <c r="L194" i="3"/>
  <c r="T194" i="3" s="1"/>
  <c r="U194" i="3" s="1"/>
  <c r="H197" i="3"/>
  <c r="T204" i="3"/>
  <c r="U204" i="3" s="1"/>
  <c r="T223" i="3"/>
  <c r="S222" i="3"/>
  <c r="S20" i="2" s="1"/>
  <c r="G414" i="3"/>
  <c r="K414" i="3"/>
  <c r="O414" i="3"/>
  <c r="S414" i="3"/>
  <c r="E222" i="3"/>
  <c r="M222" i="3"/>
  <c r="M20" i="2" s="1"/>
  <c r="P225" i="3"/>
  <c r="D239" i="3"/>
  <c r="D224" i="3" s="1"/>
  <c r="H239" i="3"/>
  <c r="H224" i="3" s="1"/>
  <c r="L239" i="3"/>
  <c r="L224" i="3" s="1"/>
  <c r="P239" i="3"/>
  <c r="T272" i="3"/>
  <c r="U272" i="3" s="1"/>
  <c r="D274" i="3"/>
  <c r="D282" i="3"/>
  <c r="H288" i="3"/>
  <c r="T296" i="3"/>
  <c r="U296" i="3" s="1"/>
  <c r="T299" i="3"/>
  <c r="U299" i="3" s="1"/>
  <c r="T303" i="3"/>
  <c r="U303" i="3" s="1"/>
  <c r="T309" i="3"/>
  <c r="U309" i="3" s="1"/>
  <c r="T313" i="3"/>
  <c r="U313" i="3" s="1"/>
  <c r="T319" i="3"/>
  <c r="U319" i="3" s="1"/>
  <c r="T323" i="3"/>
  <c r="U323" i="3" s="1"/>
  <c r="H327" i="3"/>
  <c r="T334" i="3"/>
  <c r="U334" i="3" s="1"/>
  <c r="T335" i="3"/>
  <c r="U335" i="3" s="1"/>
  <c r="T338" i="3"/>
  <c r="U338" i="3" s="1"/>
  <c r="T344" i="3"/>
  <c r="U344" i="3" s="1"/>
  <c r="T353" i="3"/>
  <c r="U353" i="3" s="1"/>
  <c r="T364" i="3"/>
  <c r="U364" i="3" s="1"/>
  <c r="T370" i="3"/>
  <c r="U370" i="3" s="1"/>
  <c r="T397" i="3"/>
  <c r="U397" i="3" s="1"/>
  <c r="P213" i="3"/>
  <c r="T213" i="3" s="1"/>
  <c r="U213" i="3" s="1"/>
  <c r="T270" i="3"/>
  <c r="U270" i="3" s="1"/>
  <c r="P274" i="3"/>
  <c r="T278" i="3"/>
  <c r="U278" i="3" s="1"/>
  <c r="Q282" i="3"/>
  <c r="P282" i="3" s="1"/>
  <c r="T286" i="3"/>
  <c r="U286" i="3" s="1"/>
  <c r="D288" i="3"/>
  <c r="T294" i="3"/>
  <c r="U294" i="3" s="1"/>
  <c r="T297" i="3"/>
  <c r="U297" i="3" s="1"/>
  <c r="M414" i="3"/>
  <c r="L282" i="3"/>
  <c r="T328" i="3"/>
  <c r="U328" i="3" s="1"/>
  <c r="P327" i="3"/>
  <c r="T327" i="3" s="1"/>
  <c r="U327" i="3" s="1"/>
  <c r="F414" i="3"/>
  <c r="R414" i="3"/>
  <c r="H274" i="3"/>
  <c r="I282" i="3"/>
  <c r="H282" i="3" s="1"/>
  <c r="L288" i="3"/>
  <c r="T288" i="3" s="1"/>
  <c r="U288" i="3" s="1"/>
  <c r="T290" i="3"/>
  <c r="U290" i="3" s="1"/>
  <c r="D298" i="3"/>
  <c r="T298" i="3" s="1"/>
  <c r="U298" i="3" s="1"/>
  <c r="D333" i="3"/>
  <c r="L333" i="3"/>
  <c r="T329" i="3"/>
  <c r="U329" i="3" s="1"/>
  <c r="T362" i="3"/>
  <c r="U362" i="3" s="1"/>
  <c r="D400" i="3"/>
  <c r="L400" i="3"/>
  <c r="J369" i="3"/>
  <c r="T417" i="3"/>
  <c r="U417" i="3" s="1"/>
  <c r="T426" i="3"/>
  <c r="T458" i="3"/>
  <c r="U458" i="3" s="1"/>
  <c r="H449" i="3"/>
  <c r="T457" i="3"/>
  <c r="U457" i="3" s="1"/>
  <c r="T465" i="3"/>
  <c r="U465" i="3" s="1"/>
  <c r="D467" i="3"/>
  <c r="T473" i="3"/>
  <c r="U473" i="3" s="1"/>
  <c r="P477" i="3"/>
  <c r="T481" i="3"/>
  <c r="U481" i="3" s="1"/>
  <c r="P485" i="3"/>
  <c r="T489" i="3"/>
  <c r="U489" i="3" s="1"/>
  <c r="D491" i="3"/>
  <c r="T497" i="3"/>
  <c r="U497" i="3" s="1"/>
  <c r="P501" i="3"/>
  <c r="T505" i="3"/>
  <c r="U505" i="3" s="1"/>
  <c r="T531" i="3"/>
  <c r="U531" i="3" s="1"/>
  <c r="G617" i="3"/>
  <c r="K617" i="3"/>
  <c r="O617" i="3"/>
  <c r="S617" i="3"/>
  <c r="T447" i="3"/>
  <c r="U447" i="3" s="1"/>
  <c r="D449" i="3"/>
  <c r="E454" i="3"/>
  <c r="D454" i="3" s="1"/>
  <c r="I454" i="3"/>
  <c r="H454" i="3" s="1"/>
  <c r="M454" i="3"/>
  <c r="L454" i="3" s="1"/>
  <c r="Q454" i="3"/>
  <c r="P454" i="3" s="1"/>
  <c r="T455" i="3"/>
  <c r="U455" i="3" s="1"/>
  <c r="T463" i="3"/>
  <c r="U463" i="3" s="1"/>
  <c r="P467" i="3"/>
  <c r="T471" i="3"/>
  <c r="U471" i="3" s="1"/>
  <c r="L477" i="3"/>
  <c r="T479" i="3"/>
  <c r="U479" i="3" s="1"/>
  <c r="L485" i="3"/>
  <c r="T487" i="3"/>
  <c r="U487" i="3" s="1"/>
  <c r="P491" i="3"/>
  <c r="T495" i="3"/>
  <c r="U495" i="3" s="1"/>
  <c r="E442" i="3"/>
  <c r="D442" i="3" s="1"/>
  <c r="I442" i="3"/>
  <c r="H442" i="3" s="1"/>
  <c r="M442" i="3"/>
  <c r="L442" i="3" s="1"/>
  <c r="T445" i="3"/>
  <c r="U445" i="3" s="1"/>
  <c r="P449" i="3"/>
  <c r="T449" i="3" s="1"/>
  <c r="U449" i="3" s="1"/>
  <c r="T453" i="3"/>
  <c r="U453" i="3" s="1"/>
  <c r="T461" i="3"/>
  <c r="U461" i="3" s="1"/>
  <c r="L467" i="3"/>
  <c r="T469" i="3"/>
  <c r="U469" i="3" s="1"/>
  <c r="H477" i="3"/>
  <c r="I485" i="3"/>
  <c r="H485" i="3" s="1"/>
  <c r="L491" i="3"/>
  <c r="T493" i="3"/>
  <c r="U493" i="3" s="1"/>
  <c r="H501" i="3"/>
  <c r="T509" i="3"/>
  <c r="U509" i="3" s="1"/>
  <c r="H538" i="3"/>
  <c r="E537" i="3"/>
  <c r="T538" i="3"/>
  <c r="U538" i="3" s="1"/>
  <c r="T541" i="3"/>
  <c r="U541" i="3" s="1"/>
  <c r="T547" i="3"/>
  <c r="U547" i="3" s="1"/>
  <c r="T556" i="3"/>
  <c r="U556" i="3" s="1"/>
  <c r="T567" i="3"/>
  <c r="U567" i="3" s="1"/>
  <c r="L538" i="3"/>
  <c r="T572" i="3"/>
  <c r="U572" i="3" s="1"/>
  <c r="T578" i="3"/>
  <c r="U578" i="3" s="1"/>
  <c r="T583" i="3"/>
  <c r="U583" i="3" s="1"/>
  <c r="T595" i="3"/>
  <c r="U595" i="3" s="1"/>
  <c r="T600" i="3"/>
  <c r="U600" i="3" s="1"/>
  <c r="T610" i="3"/>
  <c r="U610" i="3" s="1"/>
  <c r="H573" i="3"/>
  <c r="L573" i="3"/>
  <c r="P573" i="3"/>
  <c r="J537" i="3"/>
  <c r="J536" i="3" s="1"/>
  <c r="H536" i="3" s="1"/>
  <c r="N537" i="3"/>
  <c r="R537" i="3"/>
  <c r="R536" i="3" s="1"/>
  <c r="O26" i="2"/>
  <c r="L23" i="2"/>
  <c r="S26" i="2"/>
  <c r="S35" i="2"/>
  <c r="O35" i="2"/>
  <c r="O17" i="2"/>
  <c r="L32" i="2"/>
  <c r="L34" i="2"/>
  <c r="L15" i="2"/>
  <c r="H32" i="2"/>
  <c r="H19" i="2"/>
  <c r="T19" i="2" s="1"/>
  <c r="B19" i="2" s="1"/>
  <c r="H24" i="2"/>
  <c r="T25" i="2"/>
  <c r="B25" i="2" s="1"/>
  <c r="H34" i="2"/>
  <c r="H10" i="2"/>
  <c r="T10" i="2" s="1"/>
  <c r="B10" i="2" s="1"/>
  <c r="X16" i="2"/>
  <c r="V16" i="2"/>
  <c r="U16" i="2" s="1"/>
  <c r="W16" i="2" s="1"/>
  <c r="D28" i="2"/>
  <c r="H28" i="2"/>
  <c r="L28" i="2"/>
  <c r="P28" i="2"/>
  <c r="D30" i="2" l="1"/>
  <c r="P536" i="3"/>
  <c r="R31" i="2"/>
  <c r="H537" i="3"/>
  <c r="T239" i="3"/>
  <c r="U239" i="3" s="1"/>
  <c r="H19" i="3"/>
  <c r="I11" i="2"/>
  <c r="H130" i="3"/>
  <c r="I13" i="2"/>
  <c r="P333" i="3"/>
  <c r="T333" i="3" s="1"/>
  <c r="U333" i="3" s="1"/>
  <c r="Q22" i="2"/>
  <c r="L501" i="3"/>
  <c r="L369" i="3"/>
  <c r="L360" i="3" s="1"/>
  <c r="T360" i="3" s="1"/>
  <c r="U360" i="3" s="1"/>
  <c r="G17" i="2"/>
  <c r="G36" i="2" s="1"/>
  <c r="T442" i="3"/>
  <c r="U442" i="3" s="1"/>
  <c r="E425" i="3"/>
  <c r="D166" i="3"/>
  <c r="D157" i="3" s="1"/>
  <c r="E14" i="2"/>
  <c r="D14" i="2" s="1"/>
  <c r="T150" i="3"/>
  <c r="U150" i="3" s="1"/>
  <c r="H166" i="3"/>
  <c r="H157" i="3" s="1"/>
  <c r="I14" i="2"/>
  <c r="H14" i="2" s="1"/>
  <c r="L166" i="3"/>
  <c r="L157" i="3" s="1"/>
  <c r="M14" i="2"/>
  <c r="L14" i="2" s="1"/>
  <c r="D19" i="3"/>
  <c r="E11" i="2"/>
  <c r="P369" i="3"/>
  <c r="P360" i="3" s="1"/>
  <c r="R23" i="2"/>
  <c r="P23" i="2" s="1"/>
  <c r="H333" i="3"/>
  <c r="I22" i="2"/>
  <c r="F617" i="3"/>
  <c r="L95" i="3"/>
  <c r="M12" i="2"/>
  <c r="D222" i="3"/>
  <c r="E20" i="2"/>
  <c r="N414" i="3"/>
  <c r="N20" i="2"/>
  <c r="N26" i="2" s="1"/>
  <c r="P166" i="3"/>
  <c r="P157" i="3" s="1"/>
  <c r="T157" i="3" s="1"/>
  <c r="U157" i="3" s="1"/>
  <c r="Q14" i="2"/>
  <c r="P14" i="2" s="1"/>
  <c r="P19" i="3"/>
  <c r="Q11" i="2"/>
  <c r="D130" i="3"/>
  <c r="E13" i="2"/>
  <c r="D13" i="2" s="1"/>
  <c r="J617" i="3"/>
  <c r="J31" i="2"/>
  <c r="H369" i="3"/>
  <c r="H360" i="3" s="1"/>
  <c r="J23" i="2"/>
  <c r="T132" i="3"/>
  <c r="U132" i="3" s="1"/>
  <c r="L130" i="3"/>
  <c r="M13" i="2"/>
  <c r="L13" i="2" s="1"/>
  <c r="L19" i="3"/>
  <c r="M11" i="2"/>
  <c r="F26" i="2"/>
  <c r="E23" i="2"/>
  <c r="D23" i="2" s="1"/>
  <c r="D369" i="3"/>
  <c r="D360" i="3" s="1"/>
  <c r="F36" i="2"/>
  <c r="T198" i="3"/>
  <c r="U198" i="3" s="1"/>
  <c r="T604" i="3"/>
  <c r="U604" i="3" s="1"/>
  <c r="T197" i="3"/>
  <c r="U197" i="3" s="1"/>
  <c r="L603" i="3"/>
  <c r="T603" i="3" s="1"/>
  <c r="U603" i="3" s="1"/>
  <c r="T401" i="3"/>
  <c r="U401" i="3" s="1"/>
  <c r="T24" i="2"/>
  <c r="B24" i="2" s="1"/>
  <c r="T400" i="3"/>
  <c r="U400" i="3" s="1"/>
  <c r="F618" i="3"/>
  <c r="K618" i="3"/>
  <c r="D33" i="2"/>
  <c r="T33" i="2" s="1"/>
  <c r="B33" i="2" s="1"/>
  <c r="D15" i="2"/>
  <c r="E37" i="2"/>
  <c r="T34" i="2"/>
  <c r="B34" i="2" s="1"/>
  <c r="T124" i="3"/>
  <c r="U124" i="3" s="1"/>
  <c r="T491" i="3"/>
  <c r="U491" i="3" s="1"/>
  <c r="M425" i="3"/>
  <c r="M29" i="2" s="1"/>
  <c r="T274" i="3"/>
  <c r="U274" i="3" s="1"/>
  <c r="L222" i="3"/>
  <c r="T116" i="3"/>
  <c r="U116" i="3" s="1"/>
  <c r="I211" i="3"/>
  <c r="Q130" i="3"/>
  <c r="Q13" i="2" s="1"/>
  <c r="P13" i="2" s="1"/>
  <c r="P131" i="3"/>
  <c r="T131" i="3" s="1"/>
  <c r="U131" i="3" s="1"/>
  <c r="S618" i="3"/>
  <c r="T135" i="3"/>
  <c r="U135" i="3" s="1"/>
  <c r="T95" i="3"/>
  <c r="U95" i="3" s="1"/>
  <c r="E536" i="3"/>
  <c r="D537" i="3"/>
  <c r="T467" i="3"/>
  <c r="U467" i="3" s="1"/>
  <c r="T573" i="3"/>
  <c r="U573" i="3" s="1"/>
  <c r="P537" i="3"/>
  <c r="T454" i="3"/>
  <c r="U454" i="3" s="1"/>
  <c r="I425" i="3"/>
  <c r="I29" i="2" s="1"/>
  <c r="T501" i="3"/>
  <c r="U501" i="3" s="1"/>
  <c r="T485" i="3"/>
  <c r="U485" i="3" s="1"/>
  <c r="L414" i="3"/>
  <c r="I222" i="3"/>
  <c r="I20" i="2" s="1"/>
  <c r="T222" i="3"/>
  <c r="U222" i="3" s="1"/>
  <c r="U223" i="3"/>
  <c r="T172" i="3"/>
  <c r="U172" i="3" s="1"/>
  <c r="E211" i="3"/>
  <c r="T120" i="3"/>
  <c r="U120" i="3" s="1"/>
  <c r="T167" i="3"/>
  <c r="U167" i="3" s="1"/>
  <c r="O618" i="3"/>
  <c r="T19" i="3"/>
  <c r="U19" i="3" s="1"/>
  <c r="U20" i="3"/>
  <c r="J414" i="3"/>
  <c r="J618" i="3" s="1"/>
  <c r="T282" i="3"/>
  <c r="U282" i="3" s="1"/>
  <c r="P224" i="3"/>
  <c r="T224" i="3" s="1"/>
  <c r="U224" i="3" s="1"/>
  <c r="T225" i="3"/>
  <c r="U225" i="3" s="1"/>
  <c r="N536" i="3"/>
  <c r="N31" i="2" s="1"/>
  <c r="L537" i="3"/>
  <c r="Q425" i="3"/>
  <c r="Q29" i="2" s="1"/>
  <c r="T477" i="3"/>
  <c r="U477" i="3" s="1"/>
  <c r="T425" i="3"/>
  <c r="U425" i="3" s="1"/>
  <c r="U426" i="3"/>
  <c r="R617" i="3"/>
  <c r="R618" i="3" s="1"/>
  <c r="E414" i="3"/>
  <c r="D414" i="3" s="1"/>
  <c r="Q222" i="3"/>
  <c r="Q20" i="2" s="1"/>
  <c r="M211" i="3"/>
  <c r="T10" i="3"/>
  <c r="U10" i="3" s="1"/>
  <c r="T96" i="3"/>
  <c r="U96" i="3" s="1"/>
  <c r="P21" i="3"/>
  <c r="T21" i="3" s="1"/>
  <c r="U21" i="3" s="1"/>
  <c r="T22" i="3"/>
  <c r="U22" i="3" s="1"/>
  <c r="G618" i="3"/>
  <c r="P32" i="2"/>
  <c r="T32" i="2" s="1"/>
  <c r="B32" i="2" s="1"/>
  <c r="P22" i="2"/>
  <c r="H15" i="2"/>
  <c r="J17" i="2"/>
  <c r="P12" i="2"/>
  <c r="P21" i="2"/>
  <c r="P30" i="2"/>
  <c r="O36" i="2"/>
  <c r="L30" i="2"/>
  <c r="K17" i="2"/>
  <c r="K35" i="2"/>
  <c r="H30" i="2"/>
  <c r="X19" i="2"/>
  <c r="V19" i="2"/>
  <c r="U19" i="2" s="1"/>
  <c r="X10" i="2"/>
  <c r="V10" i="2"/>
  <c r="U10" i="2" s="1"/>
  <c r="W10" i="2" s="1"/>
  <c r="T28" i="2"/>
  <c r="X25" i="2"/>
  <c r="V25" i="2"/>
  <c r="U25" i="2" s="1"/>
  <c r="R35" i="2" l="1"/>
  <c r="P31" i="2"/>
  <c r="N35" i="2"/>
  <c r="N36" i="2" s="1"/>
  <c r="L31" i="2"/>
  <c r="D536" i="3"/>
  <c r="E31" i="2"/>
  <c r="D31" i="2" s="1"/>
  <c r="T166" i="3"/>
  <c r="U166" i="3" s="1"/>
  <c r="T369" i="3"/>
  <c r="U369" i="3" s="1"/>
  <c r="H23" i="2"/>
  <c r="J26" i="2"/>
  <c r="T14" i="2"/>
  <c r="B14" i="2" s="1"/>
  <c r="D20" i="2"/>
  <c r="D26" i="2" s="1"/>
  <c r="E26" i="2"/>
  <c r="U414" i="3"/>
  <c r="T23" i="2"/>
  <c r="B23" i="2" s="1"/>
  <c r="D425" i="3"/>
  <c r="E29" i="2"/>
  <c r="P222" i="3"/>
  <c r="Q414" i="3"/>
  <c r="P414" i="3" s="1"/>
  <c r="L536" i="3"/>
  <c r="T536" i="3" s="1"/>
  <c r="U536" i="3" s="1"/>
  <c r="N617" i="3"/>
  <c r="N618" i="3" s="1"/>
  <c r="H425" i="3"/>
  <c r="I617" i="3"/>
  <c r="H617" i="3" s="1"/>
  <c r="L211" i="3"/>
  <c r="P425" i="3"/>
  <c r="Q617" i="3"/>
  <c r="P617" i="3" s="1"/>
  <c r="T537" i="3"/>
  <c r="U537" i="3" s="1"/>
  <c r="H211" i="3"/>
  <c r="L425" i="3"/>
  <c r="M617" i="3"/>
  <c r="D211" i="3"/>
  <c r="U617" i="3"/>
  <c r="H222" i="3"/>
  <c r="I414" i="3"/>
  <c r="H414" i="3" s="1"/>
  <c r="U211" i="3"/>
  <c r="U618" i="3" s="1"/>
  <c r="P130" i="3"/>
  <c r="T130" i="3" s="1"/>
  <c r="U130" i="3" s="1"/>
  <c r="Q211" i="3"/>
  <c r="E617" i="3"/>
  <c r="D617" i="3" s="1"/>
  <c r="R17" i="2"/>
  <c r="S17" i="2"/>
  <c r="S36" i="2" s="1"/>
  <c r="P15" i="2"/>
  <c r="T15" i="2" s="1"/>
  <c r="B15" i="2" s="1"/>
  <c r="R26" i="2"/>
  <c r="L22" i="2"/>
  <c r="H21" i="2"/>
  <c r="H12" i="2"/>
  <c r="L21" i="2"/>
  <c r="T30" i="2"/>
  <c r="B30" i="2" s="1"/>
  <c r="V30" i="2" s="1"/>
  <c r="U30" i="2" s="1"/>
  <c r="L12" i="2"/>
  <c r="H13" i="2"/>
  <c r="T13" i="2" s="1"/>
  <c r="B13" i="2" s="1"/>
  <c r="H22" i="2"/>
  <c r="T22" i="2" s="1"/>
  <c r="B22" i="2" s="1"/>
  <c r="X22" i="2" s="1"/>
  <c r="J35" i="2"/>
  <c r="J36" i="2" s="1"/>
  <c r="K26" i="2"/>
  <c r="K36" i="2" s="1"/>
  <c r="H31" i="2"/>
  <c r="T31" i="2" s="1"/>
  <c r="B31" i="2" s="1"/>
  <c r="X31" i="2" s="1"/>
  <c r="V24" i="2"/>
  <c r="U24" i="2" s="1"/>
  <c r="X24" i="2"/>
  <c r="W25" i="2"/>
  <c r="V34" i="2"/>
  <c r="U34" i="2" s="1"/>
  <c r="X34" i="2"/>
  <c r="V32" i="2"/>
  <c r="U32" i="2" s="1"/>
  <c r="X32" i="2"/>
  <c r="B28" i="2"/>
  <c r="X33" i="2"/>
  <c r="V33" i="2"/>
  <c r="W19" i="2"/>
  <c r="X30" i="2"/>
  <c r="V23" i="2" l="1"/>
  <c r="U23" i="2" s="1"/>
  <c r="X23" i="2"/>
  <c r="X14" i="2"/>
  <c r="V14" i="2"/>
  <c r="U14" i="2" s="1"/>
  <c r="W14" i="2" s="1"/>
  <c r="W23" i="2"/>
  <c r="D29" i="2"/>
  <c r="D35" i="2" s="1"/>
  <c r="E35" i="2"/>
  <c r="L617" i="3"/>
  <c r="H618" i="3"/>
  <c r="E618" i="3"/>
  <c r="I618" i="3"/>
  <c r="L618" i="3"/>
  <c r="Q618" i="3"/>
  <c r="P211" i="3"/>
  <c r="M618" i="3"/>
  <c r="T617" i="3"/>
  <c r="T414" i="3"/>
  <c r="D618" i="3"/>
  <c r="V15" i="2"/>
  <c r="U15" i="2" s="1"/>
  <c r="X15" i="2"/>
  <c r="R36" i="2"/>
  <c r="V22" i="2"/>
  <c r="U22" i="2" s="1"/>
  <c r="T12" i="2"/>
  <c r="B12" i="2" s="1"/>
  <c r="V12" i="2" s="1"/>
  <c r="U12" i="2" s="1"/>
  <c r="W12" i="2" s="1"/>
  <c r="T21" i="2"/>
  <c r="B21" i="2" s="1"/>
  <c r="P20" i="2"/>
  <c r="P26" i="2" s="1"/>
  <c r="Q26" i="2"/>
  <c r="P29" i="2"/>
  <c r="P35" i="2" s="1"/>
  <c r="Q35" i="2"/>
  <c r="P11" i="2"/>
  <c r="P17" i="2" s="1"/>
  <c r="Q17" i="2"/>
  <c r="V31" i="2"/>
  <c r="U31" i="2" s="1"/>
  <c r="L20" i="2"/>
  <c r="L26" i="2" s="1"/>
  <c r="M26" i="2"/>
  <c r="M17" i="2"/>
  <c r="L11" i="2"/>
  <c r="L17" i="2" s="1"/>
  <c r="L29" i="2"/>
  <c r="L35" i="2" s="1"/>
  <c r="M35" i="2"/>
  <c r="X21" i="2"/>
  <c r="V21" i="2"/>
  <c r="H29" i="2"/>
  <c r="I35" i="2"/>
  <c r="I17" i="2"/>
  <c r="H11" i="2"/>
  <c r="H17" i="2" s="1"/>
  <c r="I26" i="2"/>
  <c r="H20" i="2"/>
  <c r="X13" i="2"/>
  <c r="V13" i="2"/>
  <c r="U13" i="2" s="1"/>
  <c r="V28" i="2"/>
  <c r="U28" i="2" s="1"/>
  <c r="X28" i="2"/>
  <c r="W24" i="2"/>
  <c r="W30" i="2"/>
  <c r="W32" i="2"/>
  <c r="W34" i="2"/>
  <c r="W22" i="2"/>
  <c r="U33" i="2"/>
  <c r="W33" i="2" s="1"/>
  <c r="P36" i="2" l="1"/>
  <c r="P618" i="3"/>
  <c r="T211" i="3"/>
  <c r="T618" i="3" s="1"/>
  <c r="Q36" i="2"/>
  <c r="W15" i="2"/>
  <c r="X12" i="2"/>
  <c r="M36" i="2"/>
  <c r="W31" i="2"/>
  <c r="L36" i="2"/>
  <c r="U21" i="2"/>
  <c r="W21" i="2" s="1"/>
  <c r="I36" i="2"/>
  <c r="T20" i="2"/>
  <c r="H26" i="2"/>
  <c r="T29" i="2"/>
  <c r="H35" i="2"/>
  <c r="W13" i="2"/>
  <c r="W28" i="2"/>
  <c r="H36" i="2" l="1"/>
  <c r="T26" i="2"/>
  <c r="B20" i="2"/>
  <c r="B29" i="2"/>
  <c r="T35" i="2"/>
  <c r="X29" i="2" l="1"/>
  <c r="X35" i="2" s="1"/>
  <c r="V29" i="2"/>
  <c r="U29" i="2" s="1"/>
  <c r="U35" i="2" s="1"/>
  <c r="B35" i="2"/>
  <c r="V20" i="2"/>
  <c r="U20" i="2" s="1"/>
  <c r="U26" i="2" s="1"/>
  <c r="B26" i="2"/>
  <c r="X20" i="2"/>
  <c r="X26" i="2" s="1"/>
  <c r="V35" i="2" l="1"/>
  <c r="W29" i="2"/>
  <c r="W35" i="2" s="1"/>
  <c r="V26" i="2"/>
  <c r="W20" i="2"/>
  <c r="W26" i="2" s="1"/>
  <c r="E17" i="2" l="1"/>
  <c r="E36" i="2" s="1"/>
  <c r="D11" i="2"/>
  <c r="D17" i="2" l="1"/>
  <c r="D36" i="2" s="1"/>
  <c r="T11" i="2"/>
  <c r="B11" i="2" l="1"/>
  <c r="T17" i="2"/>
  <c r="T36" i="2" s="1"/>
  <c r="V11" i="2" l="1"/>
  <c r="B17" i="2"/>
  <c r="B36" i="2" s="1"/>
  <c r="X11" i="2"/>
  <c r="X17" i="2" s="1"/>
  <c r="X36" i="2" s="1"/>
  <c r="U11" i="2" l="1"/>
  <c r="U17" i="2" s="1"/>
  <c r="U36" i="2" s="1"/>
  <c r="V17" i="2"/>
  <c r="V36" i="2" s="1"/>
  <c r="W11" i="2" l="1"/>
  <c r="W17" i="2" s="1"/>
  <c r="W36" i="2" s="1"/>
</calcChain>
</file>

<file path=xl/comments1.xml><?xml version="1.0" encoding="utf-8"?>
<comments xmlns="http://schemas.openxmlformats.org/spreadsheetml/2006/main">
  <authors>
    <author>唐荣军</author>
  </authors>
  <commentList>
    <comment ref="V10" authorId="0">
      <text>
        <r>
          <rPr>
            <b/>
            <sz val="10"/>
            <color indexed="81"/>
            <rFont val="宋体"/>
            <family val="3"/>
            <charset val="134"/>
          </rPr>
          <t>唐荣军:</t>
        </r>
        <r>
          <rPr>
            <sz val="10"/>
            <color indexed="81"/>
            <rFont val="宋体"/>
            <family val="3"/>
            <charset val="134"/>
          </rPr>
          <t xml:space="preserve">
销售率:
(1年签约面积:平米+12年签约面积:平米)/可售面积:平米=100%</t>
        </r>
      </text>
    </comment>
  </commentList>
</comments>
</file>

<file path=xl/sharedStrings.xml><?xml version="1.0" encoding="utf-8"?>
<sst xmlns="http://schemas.openxmlformats.org/spreadsheetml/2006/main" count="1328" uniqueCount="466">
  <si>
    <t>附表一-4-1</t>
    <phoneticPr fontId="3" type="noConversion"/>
  </si>
  <si>
    <t>返回</t>
  </si>
  <si>
    <t>项目开发成本支出现金预算明细表</t>
    <phoneticPr fontId="7" type="noConversion"/>
  </si>
  <si>
    <t>单位：万元</t>
    <phoneticPr fontId="3" type="noConversion"/>
  </si>
  <si>
    <t>预算编码</t>
    <phoneticPr fontId="3" type="noConversion"/>
  </si>
  <si>
    <t>项目名称</t>
    <phoneticPr fontId="3" type="noConversion"/>
  </si>
  <si>
    <t>上年应付未付款年末余额</t>
    <phoneticPr fontId="3" type="noConversion"/>
  </si>
  <si>
    <t>本年预计现金流出量</t>
    <phoneticPr fontId="3" type="noConversion"/>
  </si>
  <si>
    <t>尚未支付款</t>
    <phoneticPr fontId="3" type="noConversion"/>
  </si>
  <si>
    <t>本年结转成本</t>
    <phoneticPr fontId="3" type="noConversion"/>
  </si>
  <si>
    <t>预算责任人</t>
    <phoneticPr fontId="3" type="noConversion"/>
  </si>
  <si>
    <t>１季度</t>
    <phoneticPr fontId="3" type="noConversion"/>
  </si>
  <si>
    <t>1月</t>
    <phoneticPr fontId="3" type="noConversion"/>
  </si>
  <si>
    <t>2月</t>
    <phoneticPr fontId="3" type="noConversion"/>
  </si>
  <si>
    <t>3月</t>
    <phoneticPr fontId="3" type="noConversion"/>
  </si>
  <si>
    <t>２季度</t>
    <phoneticPr fontId="3" type="noConversion"/>
  </si>
  <si>
    <t>4月</t>
    <phoneticPr fontId="3" type="noConversion"/>
  </si>
  <si>
    <t>5月</t>
    <phoneticPr fontId="3" type="noConversion"/>
  </si>
  <si>
    <t>6月</t>
    <phoneticPr fontId="3" type="noConversion"/>
  </si>
  <si>
    <t>３季度</t>
    <phoneticPr fontId="3" type="noConversion"/>
  </si>
  <si>
    <t>7月</t>
    <phoneticPr fontId="3" type="noConversion"/>
  </si>
  <si>
    <t>8月</t>
    <phoneticPr fontId="3" type="noConversion"/>
  </si>
  <si>
    <t>9月</t>
    <phoneticPr fontId="3" type="noConversion"/>
  </si>
  <si>
    <t>４季度</t>
    <phoneticPr fontId="3" type="noConversion"/>
  </si>
  <si>
    <t>10月</t>
    <phoneticPr fontId="3" type="noConversion"/>
  </si>
  <si>
    <t>11月</t>
    <phoneticPr fontId="3" type="noConversion"/>
  </si>
  <si>
    <t>12月</t>
    <phoneticPr fontId="3" type="noConversion"/>
  </si>
  <si>
    <t>合计</t>
    <phoneticPr fontId="3" type="noConversion"/>
  </si>
  <si>
    <t>(1)</t>
    <phoneticPr fontId="3" type="noConversion"/>
  </si>
  <si>
    <t>(2)</t>
    <phoneticPr fontId="3" type="noConversion"/>
  </si>
  <si>
    <t>(3)</t>
    <phoneticPr fontId="3" type="noConversion"/>
  </si>
  <si>
    <t>(4)</t>
    <phoneticPr fontId="3" type="noConversion"/>
  </si>
  <si>
    <t>(5)</t>
    <phoneticPr fontId="3" type="noConversion"/>
  </si>
  <si>
    <t>(6)=(2)+(3)+(4)+(5)</t>
    <phoneticPr fontId="3" type="noConversion"/>
  </si>
  <si>
    <t>(7)=(1)-(6)</t>
    <phoneticPr fontId="3" type="noConversion"/>
  </si>
  <si>
    <r>
      <t>(</t>
    </r>
    <r>
      <rPr>
        <sz val="11"/>
        <rFont val="宋体"/>
        <family val="3"/>
        <charset val="134"/>
      </rPr>
      <t>8)</t>
    </r>
    <phoneticPr fontId="3" type="noConversion"/>
  </si>
  <si>
    <t>一、项目1</t>
    <phoneticPr fontId="3" type="noConversion"/>
  </si>
  <si>
    <t>5001.01</t>
  </si>
  <si>
    <t>土地费</t>
    <phoneticPr fontId="3" type="noConversion"/>
  </si>
  <si>
    <t>5001.01.01</t>
  </si>
  <si>
    <t>土地取得价款</t>
  </si>
  <si>
    <t>5001.01.02</t>
  </si>
  <si>
    <t>土地契约税</t>
  </si>
  <si>
    <t>5001.01.03</t>
  </si>
  <si>
    <t>土地使用税</t>
  </si>
  <si>
    <t>5001.01.04</t>
  </si>
  <si>
    <t>土地闲置费</t>
  </si>
  <si>
    <t>5001.01.05</t>
  </si>
  <si>
    <t>拆迁费</t>
  </si>
  <si>
    <t>5001.01.06</t>
  </si>
  <si>
    <t>土地（大）市政配套费</t>
  </si>
  <si>
    <t>5001.01.07</t>
  </si>
  <si>
    <t>土地面积丈量测绘费</t>
  </si>
  <si>
    <t>5001.01.99</t>
  </si>
  <si>
    <t>其他土地费</t>
  </si>
  <si>
    <t>5001.02</t>
  </si>
  <si>
    <t>前期工程费</t>
  </si>
  <si>
    <t>5001.02.01</t>
  </si>
  <si>
    <t>勘测费</t>
  </si>
  <si>
    <t>5001.02.01.01</t>
  </si>
  <si>
    <t>土地测绘费</t>
    <phoneticPr fontId="3" type="noConversion"/>
  </si>
  <si>
    <t>5001.02.01.02</t>
  </si>
  <si>
    <t>工程测绘费</t>
  </si>
  <si>
    <t>5001.02.01.03</t>
  </si>
  <si>
    <t>预售测绘费</t>
  </si>
  <si>
    <t>5001.02.01.04</t>
  </si>
  <si>
    <t>竣工测绘费</t>
  </si>
  <si>
    <t>5001.02.01.05</t>
  </si>
  <si>
    <t>其他测绘费</t>
  </si>
  <si>
    <t>5001.02.01.06</t>
  </si>
  <si>
    <t>地质勘察费</t>
    <phoneticPr fontId="3" type="noConversion"/>
  </si>
  <si>
    <t>5001.02.01.07</t>
  </si>
  <si>
    <t>场地地貌测绘</t>
  </si>
  <si>
    <t>5001.02.01.08</t>
  </si>
  <si>
    <t>文物古迹勘探</t>
  </si>
  <si>
    <t>5001.02.01.09</t>
  </si>
  <si>
    <t>施工放线</t>
  </si>
  <si>
    <t>5001.02.01.10</t>
  </si>
  <si>
    <t>项目评价费</t>
  </si>
  <si>
    <t>5001.02.01.10.01</t>
  </si>
  <si>
    <t>交通影响评价</t>
  </si>
  <si>
    <t>5001.02.01.10.02</t>
  </si>
  <si>
    <t>环境影响评价费</t>
  </si>
  <si>
    <t>5001.02.01.10.03</t>
  </si>
  <si>
    <t>地震影响评价费</t>
  </si>
  <si>
    <t>5001.02.01.10.04</t>
  </si>
  <si>
    <t>行洪影响评价费</t>
  </si>
  <si>
    <t>5001.02.01.10.05</t>
  </si>
  <si>
    <t>水土保持方案费</t>
  </si>
  <si>
    <t>5001.02.02</t>
  </si>
  <si>
    <t>检测费</t>
    <phoneticPr fontId="3" type="noConversion"/>
  </si>
  <si>
    <t>5001.02.02.01</t>
  </si>
  <si>
    <t>室内环境检测</t>
  </si>
  <si>
    <t>5001.02.02.02</t>
  </si>
  <si>
    <t>小区环境检测</t>
  </si>
  <si>
    <t>5001.02.02.03</t>
  </si>
  <si>
    <t>外墙清洗</t>
  </si>
  <si>
    <t>5001.02.02.04</t>
  </si>
  <si>
    <t>地震检测费</t>
  </si>
  <si>
    <t>5001.02.02.05</t>
  </si>
  <si>
    <t>沉降观测费</t>
  </si>
  <si>
    <t>5001.02.02.06</t>
  </si>
  <si>
    <t>玻璃检测费</t>
  </si>
  <si>
    <t>5001.02.02.07</t>
  </si>
  <si>
    <t>基础检测费</t>
  </si>
  <si>
    <t>5001.02.02.07.01</t>
  </si>
  <si>
    <t>小应变检测</t>
  </si>
  <si>
    <t>5001.02.02.07.02</t>
  </si>
  <si>
    <t>静载检测</t>
  </si>
  <si>
    <t>5001.02.02.07.03</t>
  </si>
  <si>
    <t>抗拔检测</t>
  </si>
  <si>
    <t>5001.02.02.07.04</t>
  </si>
  <si>
    <t>基坑支护监测</t>
  </si>
  <si>
    <t>5001.02.03</t>
  </si>
  <si>
    <t>设计费</t>
  </si>
  <si>
    <t>5001.02.03.01</t>
  </si>
  <si>
    <t>概念、方案设计费</t>
  </si>
  <si>
    <t>5001.02.03.02</t>
  </si>
  <si>
    <t>建筑工程设计费</t>
  </si>
  <si>
    <t>5001.02.03.03</t>
  </si>
  <si>
    <t>园林景观设计费</t>
  </si>
  <si>
    <t>5001.02.03.04</t>
  </si>
  <si>
    <t>精装修设计费</t>
  </si>
  <si>
    <t>5001.02.03.04.01</t>
  </si>
  <si>
    <t>样板房装修设计费</t>
  </si>
  <si>
    <t>5001.02.03.04.02</t>
  </si>
  <si>
    <t>会所装修设计费</t>
  </si>
  <si>
    <t>5001.02.03.04.03</t>
  </si>
  <si>
    <t>公共部位装修设计费</t>
  </si>
  <si>
    <t>5001.02.03.05</t>
  </si>
  <si>
    <t>人防设计费</t>
  </si>
  <si>
    <t>5001.02.03.06</t>
  </si>
  <si>
    <t>专项设计费</t>
  </si>
  <si>
    <t>5001.02.03.07</t>
  </si>
  <si>
    <t>主体施工图审查</t>
  </si>
  <si>
    <t>5001.02.03.08</t>
  </si>
  <si>
    <t>人防施工图审查</t>
  </si>
  <si>
    <t>5001.02.03.99</t>
  </si>
  <si>
    <t>其他设计费</t>
  </si>
  <si>
    <t>5001.02.04</t>
  </si>
  <si>
    <t>三通一平工程费</t>
  </si>
  <si>
    <t>5001.02.04.01</t>
  </si>
  <si>
    <t>场地平整</t>
  </si>
  <si>
    <t>5001.02.04.02</t>
  </si>
  <si>
    <t>施工道路工程费</t>
  </si>
  <si>
    <t>5001.02.04.03</t>
  </si>
  <si>
    <t>临时设施费</t>
  </si>
  <si>
    <t>5001.02.04.04</t>
  </si>
  <si>
    <t>临水工程费</t>
  </si>
  <si>
    <t>5001.02.04.05</t>
  </si>
  <si>
    <t>临电工程费</t>
  </si>
  <si>
    <t>5001.02.04.06</t>
  </si>
  <si>
    <t>临时围墙费</t>
  </si>
  <si>
    <t>5001.02.04.07</t>
  </si>
  <si>
    <t>临时办公室</t>
  </si>
  <si>
    <t>5001.02.04.08</t>
  </si>
  <si>
    <t>临时占地费</t>
  </si>
  <si>
    <t>5001.02.04.99</t>
  </si>
  <si>
    <t>其他三通一平费</t>
  </si>
  <si>
    <t>5001.02.05</t>
  </si>
  <si>
    <t>行政及经营性收费</t>
  </si>
  <si>
    <t>5001.02.05.01</t>
  </si>
  <si>
    <t>城市建设配套费</t>
  </si>
  <si>
    <t>5001.02.05.02</t>
  </si>
  <si>
    <t>人防易地建设费</t>
  </si>
  <si>
    <t>5001.02.05.03</t>
  </si>
  <si>
    <t>质监安监费</t>
  </si>
  <si>
    <t>5001.02.05.04</t>
  </si>
  <si>
    <t>白蚁防治费</t>
  </si>
  <si>
    <t>5001.02.05.05</t>
  </si>
  <si>
    <t>定额测得费</t>
  </si>
  <si>
    <t>5001.02.05.06</t>
  </si>
  <si>
    <t>防雷设施验收费</t>
  </si>
  <si>
    <t>5001.02.05.99</t>
  </si>
  <si>
    <t>其他行政及经营性收费</t>
  </si>
  <si>
    <t>5001.02.06</t>
  </si>
  <si>
    <t>工程相关费</t>
  </si>
  <si>
    <t>5001.02.06.01</t>
  </si>
  <si>
    <t>工程监理费</t>
  </si>
  <si>
    <t>5001.02.06.02</t>
  </si>
  <si>
    <t>专项监理费</t>
  </si>
  <si>
    <t>5001.02.06.03</t>
  </si>
  <si>
    <t>总包预算咨询费</t>
  </si>
  <si>
    <t>5001.02.06.04</t>
  </si>
  <si>
    <t>总包结算咨询费</t>
  </si>
  <si>
    <t>5001.02.06.05</t>
  </si>
  <si>
    <t>发包人支付担保费</t>
  </si>
  <si>
    <t>5001.02.06.06</t>
  </si>
  <si>
    <t>招标相关费用</t>
  </si>
  <si>
    <t>5001.02.06.06.01</t>
  </si>
  <si>
    <t>投标场地费</t>
  </si>
  <si>
    <t>5001.02.06.06.02</t>
  </si>
  <si>
    <t>投标服务费</t>
  </si>
  <si>
    <t>5001.02.06.06.03</t>
  </si>
  <si>
    <t>招标代理费</t>
  </si>
  <si>
    <t>5001.02.06.06.99</t>
  </si>
  <si>
    <t>其他工程相关费</t>
  </si>
  <si>
    <t>5001.02.07</t>
  </si>
  <si>
    <t>可退基金未退部分</t>
  </si>
  <si>
    <t>5001.02.07.01</t>
  </si>
  <si>
    <t>安全文明措施费</t>
  </si>
  <si>
    <t>5001.02.07.02</t>
  </si>
  <si>
    <t>墙改基金</t>
  </si>
  <si>
    <t>5001.02.07.03</t>
  </si>
  <si>
    <t>散装水泥基金</t>
  </si>
  <si>
    <t>5001.02.99</t>
  </si>
  <si>
    <t>其他前期工程费</t>
  </si>
  <si>
    <t>5001.03</t>
  </si>
  <si>
    <t>建安及装修工程费</t>
  </si>
  <si>
    <t>5001.03.01</t>
  </si>
  <si>
    <t>地基与基础工程</t>
  </si>
  <si>
    <t>5001.03.01.01</t>
  </si>
  <si>
    <t>基坑土方工程</t>
  </si>
  <si>
    <t>5001.03.01.02</t>
  </si>
  <si>
    <t>基坑支护</t>
  </si>
  <si>
    <t>5001.03.01.03</t>
  </si>
  <si>
    <t>基础工程费</t>
  </si>
  <si>
    <t>5001.03.02</t>
  </si>
  <si>
    <t>主体结构及粗装修</t>
  </si>
  <si>
    <t>5001.03.02.01</t>
  </si>
  <si>
    <t>总包工程费</t>
  </si>
  <si>
    <t>5001.03.02.02</t>
  </si>
  <si>
    <t>室内水电工程费</t>
  </si>
  <si>
    <t>5001.03.02.03</t>
  </si>
  <si>
    <t>防水工程费</t>
  </si>
  <si>
    <t>5001.03.02.04</t>
  </si>
  <si>
    <t>外保温工程费</t>
  </si>
  <si>
    <t>5001.03.02.05</t>
  </si>
  <si>
    <t>外墙装饰</t>
  </si>
  <si>
    <t>5001.03.02.06</t>
  </si>
  <si>
    <t>甲供材料</t>
  </si>
  <si>
    <t>5001.03.02.06.01</t>
  </si>
  <si>
    <t>外墙砖供货</t>
  </si>
  <si>
    <t>5001.03.02.06.02</t>
  </si>
  <si>
    <t>外墙石材供应</t>
  </si>
  <si>
    <t>5001.03.02.06.03</t>
  </si>
  <si>
    <t>屋面瓦供应</t>
  </si>
  <si>
    <t>5001.03.03</t>
  </si>
  <si>
    <t>门窗、栏杆工程</t>
  </si>
  <si>
    <t>5001.03.03.01</t>
  </si>
  <si>
    <t>铝合金门窗工程</t>
  </si>
  <si>
    <t>5001.03.03.02</t>
  </si>
  <si>
    <t>栏杆工程</t>
  </si>
  <si>
    <t>5001.03.03.03</t>
  </si>
  <si>
    <t>入户门工程</t>
  </si>
  <si>
    <t>5001.03.03.04</t>
  </si>
  <si>
    <t>智能锁供货</t>
  </si>
  <si>
    <t>5001.03.03.05</t>
  </si>
  <si>
    <t>铁艺门工程</t>
  </si>
  <si>
    <t>5001.03.04</t>
  </si>
  <si>
    <t>公共部位精装修</t>
  </si>
  <si>
    <t>5001.03.04.01</t>
  </si>
  <si>
    <t>电梯前室及公共过道</t>
  </si>
  <si>
    <t>5001.03.04.02</t>
  </si>
  <si>
    <t>大堂</t>
  </si>
  <si>
    <t>5001.03.04.03</t>
  </si>
  <si>
    <t>5001.03.05</t>
  </si>
  <si>
    <t>安装工程</t>
  </si>
  <si>
    <t>5001.03.05.01</t>
  </si>
  <si>
    <t>消防工程</t>
  </si>
  <si>
    <t>5001.03.05.02</t>
  </si>
  <si>
    <t>电梯工程</t>
  </si>
  <si>
    <t>5001.03.05.03</t>
  </si>
  <si>
    <t>通风与空调工程</t>
  </si>
  <si>
    <t>5001.03.05.04</t>
  </si>
  <si>
    <t>5001.03.06</t>
  </si>
  <si>
    <t>户内精装修</t>
  </si>
  <si>
    <t>5001.03.06.01</t>
  </si>
  <si>
    <t>精装修工程费用</t>
  </si>
  <si>
    <t>5001.03.06.02</t>
  </si>
  <si>
    <t>安装工程费用</t>
  </si>
  <si>
    <t>5001.03.06.03</t>
  </si>
  <si>
    <t>甲供装修材料</t>
  </si>
  <si>
    <t>5001.03.99</t>
  </si>
  <si>
    <t>其他建安及装修工程费</t>
  </si>
  <si>
    <t>5001.04</t>
  </si>
  <si>
    <t>基础设施费</t>
  </si>
  <si>
    <t>5001.04.01</t>
  </si>
  <si>
    <t>供电工程费</t>
  </si>
  <si>
    <t>5001.04.01.01</t>
  </si>
  <si>
    <t>区外供电线路工程费</t>
  </si>
  <si>
    <t>5001.04.01.01.01</t>
  </si>
  <si>
    <t>高低压变配电工程</t>
  </si>
  <si>
    <t>5001.04.01.01.02</t>
  </si>
  <si>
    <t>集中抄表工程</t>
  </si>
  <si>
    <t>5001.04.01.02</t>
  </si>
  <si>
    <t>区内供电工程费</t>
  </si>
  <si>
    <t>5001.04.01.02.01</t>
  </si>
  <si>
    <t>开闭所工程费</t>
  </si>
  <si>
    <t>5001.04.01.02.02</t>
  </si>
  <si>
    <t>配电房工程费</t>
  </si>
  <si>
    <t>5001.04.01.02.03</t>
  </si>
  <si>
    <t>发电机工程费</t>
  </si>
  <si>
    <t>5001.04.01.02.04</t>
  </si>
  <si>
    <t>区内电缆工程费</t>
  </si>
  <si>
    <t>5001.04.01.02.05</t>
  </si>
  <si>
    <t>其他供电工程费</t>
  </si>
  <si>
    <t>5001.04.02</t>
  </si>
  <si>
    <t>供水工程费</t>
  </si>
  <si>
    <t>5001.04.02.01</t>
  </si>
  <si>
    <t>供水工程</t>
  </si>
  <si>
    <t>5001.04.02.02</t>
  </si>
  <si>
    <t>直饮水工程</t>
  </si>
  <si>
    <t>5001.04.03</t>
  </si>
  <si>
    <t>天然气工程费</t>
  </si>
  <si>
    <t>5001.04.04</t>
  </si>
  <si>
    <t>室外市政及配套管网工程费</t>
  </si>
  <si>
    <t>5001.04.05</t>
  </si>
  <si>
    <t>中水系统费</t>
  </si>
  <si>
    <t>5001.04.06</t>
  </si>
  <si>
    <t>集中供暖</t>
  </si>
  <si>
    <t>5001.04.07</t>
  </si>
  <si>
    <t>区外道路工程费</t>
  </si>
  <si>
    <t>5001.04.08</t>
  </si>
  <si>
    <t>区内道路费</t>
  </si>
  <si>
    <t>5001.04.09</t>
  </si>
  <si>
    <t>智能化工程费</t>
  </si>
  <si>
    <t>5001.04.09.01</t>
  </si>
  <si>
    <t>电话线路敷设费</t>
  </si>
  <si>
    <t>5001.04.09.02</t>
  </si>
  <si>
    <t>数据通讯工程费</t>
  </si>
  <si>
    <t>5001.04.09.03</t>
  </si>
  <si>
    <t>有线电视工程费</t>
  </si>
  <si>
    <t>5001.04.09.04</t>
  </si>
  <si>
    <t>住户对讲防盗系统费</t>
  </si>
  <si>
    <t>5001.04.09.05</t>
  </si>
  <si>
    <t>小区车管系统费</t>
  </si>
  <si>
    <t>5001.04.09.06</t>
  </si>
  <si>
    <t>周界安保系统费</t>
  </si>
  <si>
    <t>5001.04.09.07</t>
  </si>
  <si>
    <t>背景音乐系统费</t>
  </si>
  <si>
    <t>5001.04.09.08</t>
  </si>
  <si>
    <t>设备监控系统费</t>
  </si>
  <si>
    <t>5001.04.09.09</t>
  </si>
  <si>
    <t>其他弱电工程费</t>
  </si>
  <si>
    <t>5001.04.10</t>
  </si>
  <si>
    <t>代征绿地建设工程费</t>
  </si>
  <si>
    <t>5001.04.11</t>
  </si>
  <si>
    <t>环境景观工程费</t>
  </si>
  <si>
    <t>5001.04.11.01</t>
  </si>
  <si>
    <t>环境景观工程</t>
  </si>
  <si>
    <t>5001.04.11.02</t>
  </si>
  <si>
    <t>大苗供应</t>
  </si>
  <si>
    <t>5001.04.11.03</t>
  </si>
  <si>
    <t>园林灯具供应</t>
  </si>
  <si>
    <t>5001.04.99</t>
  </si>
  <si>
    <t>其他基础设施费</t>
  </si>
  <si>
    <t>5001.05</t>
  </si>
  <si>
    <t>配套设施费</t>
  </si>
  <si>
    <t>5001.05.01</t>
  </si>
  <si>
    <t>幼儿园</t>
  </si>
  <si>
    <t>5001.05.01.01</t>
  </si>
  <si>
    <t>土建工程费</t>
  </si>
  <si>
    <t>5001.05.01.02</t>
  </si>
  <si>
    <t>安装工程费</t>
  </si>
  <si>
    <t>5001.05.01.03</t>
  </si>
  <si>
    <t>精装修工程费</t>
  </si>
  <si>
    <t>5001.05.01.04</t>
  </si>
  <si>
    <t>室外配套工程费</t>
  </si>
  <si>
    <t>5001.05.02</t>
  </si>
  <si>
    <t>学校</t>
  </si>
  <si>
    <t>5001.05.02.01</t>
  </si>
  <si>
    <t>5001.05.02.02</t>
  </si>
  <si>
    <t>5001.05.02.03</t>
  </si>
  <si>
    <t>5001.05.02.04</t>
  </si>
  <si>
    <t>5001.05.03</t>
  </si>
  <si>
    <t>会所</t>
  </si>
  <si>
    <t>5001.05.03.01</t>
  </si>
  <si>
    <t>5001.05.03.02</t>
  </si>
  <si>
    <t>5001.05.03.03</t>
  </si>
  <si>
    <t>5001.05.03.04</t>
  </si>
  <si>
    <t>5001.05.04</t>
  </si>
  <si>
    <t>人防防护设施费用</t>
  </si>
  <si>
    <t>5001.05.05</t>
  </si>
  <si>
    <t>居委会</t>
  </si>
  <si>
    <t>5001.05.06</t>
  </si>
  <si>
    <t>消防站</t>
  </si>
  <si>
    <t>5001.05.07</t>
  </si>
  <si>
    <t>物管用房工程费</t>
  </si>
  <si>
    <t>5001.05.08</t>
  </si>
  <si>
    <t>社区活动中心</t>
  </si>
  <si>
    <t>5001.05.09</t>
  </si>
  <si>
    <t>社区卫生站</t>
  </si>
  <si>
    <t>5001.05.10</t>
  </si>
  <si>
    <t>教育配套基金</t>
  </si>
  <si>
    <t>5001.05.11</t>
  </si>
  <si>
    <t>公共基金</t>
  </si>
  <si>
    <t>5001.05.11.01</t>
  </si>
  <si>
    <t>城市建设专用基金</t>
  </si>
  <si>
    <t>5001.05.11.02</t>
  </si>
  <si>
    <t>公共设施配套基金</t>
  </si>
  <si>
    <t>5001.05.11.03</t>
  </si>
  <si>
    <t>监督管理服务费</t>
  </si>
  <si>
    <t>5001.05.11.04</t>
  </si>
  <si>
    <t>交易手续费</t>
  </si>
  <si>
    <t>5001.05.99</t>
  </si>
  <si>
    <t>其他配套设施费</t>
  </si>
  <si>
    <t>5001.05.99.01</t>
  </si>
  <si>
    <t>不可经营性配套设施费</t>
  </si>
  <si>
    <t>5001.05.99.02</t>
  </si>
  <si>
    <t>可经营性配套设施费</t>
  </si>
  <si>
    <t>5001.06</t>
  </si>
  <si>
    <t>开发间接费</t>
    <phoneticPr fontId="3" type="noConversion"/>
  </si>
  <si>
    <t>5001.06.01</t>
  </si>
  <si>
    <t>现场管理费</t>
  </si>
  <si>
    <t>5001.06.02</t>
    <phoneticPr fontId="3" type="noConversion"/>
  </si>
  <si>
    <t>利息费用（资本化）</t>
  </si>
  <si>
    <t>5001.06.03</t>
  </si>
  <si>
    <t>固定资产投资方向调节税</t>
  </si>
  <si>
    <t>5001.06.04</t>
  </si>
  <si>
    <t>其他专项基金</t>
  </si>
  <si>
    <t>5001.06.05</t>
  </si>
  <si>
    <t>前期物业管理费</t>
  </si>
  <si>
    <t>5001.06.06</t>
  </si>
  <si>
    <t>物业交付手续费</t>
  </si>
  <si>
    <t>5001.06.07</t>
  </si>
  <si>
    <t>营销设施建造费</t>
  </si>
  <si>
    <t>5001.06.07.01</t>
  </si>
  <si>
    <t>售楼处建造费</t>
  </si>
  <si>
    <t>5001.06.07.02</t>
  </si>
  <si>
    <t>样板房建造费</t>
  </si>
  <si>
    <t>5001.06.07.03</t>
  </si>
  <si>
    <t>样板区环境景观建造费</t>
  </si>
  <si>
    <t>5001.06.99</t>
  </si>
  <si>
    <t>其他间接费用</t>
  </si>
  <si>
    <t>5001.07</t>
  </si>
  <si>
    <t>预提结算成本</t>
  </si>
  <si>
    <t>小计</t>
    <phoneticPr fontId="3" type="noConversion"/>
  </si>
  <si>
    <t>二、项目2</t>
    <phoneticPr fontId="3" type="noConversion"/>
  </si>
  <si>
    <t>土地费</t>
  </si>
  <si>
    <t>三、项目3</t>
    <phoneticPr fontId="3" type="noConversion"/>
  </si>
  <si>
    <t>合计</t>
    <phoneticPr fontId="7" type="noConversion"/>
  </si>
  <si>
    <t>编制说明：</t>
    <phoneticPr fontId="3" type="noConversion"/>
  </si>
  <si>
    <t>制表人：</t>
    <phoneticPr fontId="3" type="noConversion"/>
  </si>
  <si>
    <t>附表：一-4</t>
    <phoneticPr fontId="3" type="noConversion"/>
  </si>
  <si>
    <t>主营成本支出现金预算明细表</t>
    <phoneticPr fontId="7" type="noConversion"/>
  </si>
  <si>
    <t>项目预算总额</t>
    <phoneticPr fontId="3" type="noConversion"/>
  </si>
  <si>
    <t>上年余额</t>
    <phoneticPr fontId="3" type="noConversion"/>
  </si>
  <si>
    <t>本年结转额</t>
    <phoneticPr fontId="3" type="noConversion"/>
  </si>
  <si>
    <t>本年余额</t>
    <phoneticPr fontId="3" type="noConversion"/>
  </si>
  <si>
    <t>应付帐款</t>
    <phoneticPr fontId="3" type="noConversion"/>
  </si>
  <si>
    <t>转入完工产品</t>
    <phoneticPr fontId="3" type="noConversion"/>
  </si>
  <si>
    <t>转入销售成本</t>
    <phoneticPr fontId="3" type="noConversion"/>
  </si>
  <si>
    <t>(6)</t>
    <phoneticPr fontId="3" type="noConversion"/>
  </si>
  <si>
    <t>(7)=(3)+(4)+(5)+(6)</t>
    <phoneticPr fontId="3" type="noConversion"/>
  </si>
  <si>
    <t>(8)</t>
    <phoneticPr fontId="3" type="noConversion"/>
  </si>
  <si>
    <t>(9)</t>
    <phoneticPr fontId="3" type="noConversion"/>
  </si>
  <si>
    <t>(10)=(2)+(7)+(11)-(8)-(9)</t>
    <phoneticPr fontId="3" type="noConversion"/>
  </si>
  <si>
    <r>
      <t>（</t>
    </r>
    <r>
      <rPr>
        <sz val="8"/>
        <rFont val="Times New Roman"/>
        <family val="1"/>
      </rPr>
      <t>11</t>
    </r>
    <r>
      <rPr>
        <sz val="8"/>
        <rFont val="宋体"/>
        <family val="3"/>
        <charset val="134"/>
      </rPr>
      <t>）</t>
    </r>
    <r>
      <rPr>
        <sz val="8"/>
        <rFont val="Times New Roman"/>
        <family val="1"/>
      </rPr>
      <t>=(1)-(2)-(7)</t>
    </r>
    <phoneticPr fontId="3" type="noConversion"/>
  </si>
  <si>
    <t>前期工程费</t>
    <phoneticPr fontId="3" type="noConversion"/>
  </si>
  <si>
    <t>建安及装修工程费</t>
    <phoneticPr fontId="3" type="noConversion"/>
  </si>
  <si>
    <t>基础设施费</t>
    <phoneticPr fontId="3" type="noConversion"/>
  </si>
  <si>
    <t>配套设施费</t>
    <phoneticPr fontId="3" type="noConversion"/>
  </si>
  <si>
    <t>预提结算成本</t>
    <phoneticPr fontId="3" type="noConversion"/>
  </si>
  <si>
    <r>
      <t>1</t>
    </r>
    <r>
      <rPr>
        <sz val="12"/>
        <rFont val="宋体"/>
        <family val="3"/>
        <charset val="134"/>
      </rPr>
      <t>、项目预算总额：指项目工程预计总投资额；</t>
    </r>
    <phoneticPr fontId="3" type="noConversion"/>
  </si>
  <si>
    <r>
      <t>2</t>
    </r>
    <r>
      <rPr>
        <sz val="12"/>
        <rFont val="宋体"/>
        <family val="3"/>
        <charset val="134"/>
      </rPr>
      <t>、上年余额：指以前年度累计现金支付额</t>
    </r>
    <r>
      <rPr>
        <sz val="12"/>
        <rFont val="Times New Roman"/>
        <family val="1"/>
      </rPr>
      <t>-</t>
    </r>
    <r>
      <rPr>
        <sz val="12"/>
        <rFont val="宋体"/>
        <family val="3"/>
        <charset val="134"/>
      </rPr>
      <t>结转成本后的期末余额；</t>
    </r>
    <phoneticPr fontId="3" type="noConversion"/>
  </si>
  <si>
    <t>3、本年现金预计流出量：指按照各个项目的经营计划将年度预计现金支付额分解到各月份；</t>
    <phoneticPr fontId="3" type="noConversion"/>
  </si>
  <si>
    <r>
      <t>4</t>
    </r>
    <r>
      <rPr>
        <sz val="12"/>
        <rFont val="宋体"/>
        <family val="3"/>
        <charset val="134"/>
      </rPr>
      <t>、本年结转额：指按照权责发生制原则本年应该结转的成本数和未售出商品房结转开发产品数；</t>
    </r>
    <phoneticPr fontId="3" type="noConversion"/>
  </si>
  <si>
    <r>
      <t>5</t>
    </r>
    <r>
      <rPr>
        <sz val="12"/>
        <rFont val="宋体"/>
        <family val="3"/>
        <charset val="134"/>
      </rPr>
      <t>、本年余额：指至本年底未结转成本的余额。</t>
    </r>
    <phoneticPr fontId="3" type="noConversion"/>
  </si>
  <si>
    <t>6、成本部应按目标动态成本科目体系编制明细表格支持本表。</t>
    <phoneticPr fontId="3" type="noConversion"/>
  </si>
  <si>
    <r>
      <t>3</t>
    </r>
    <r>
      <rPr>
        <sz val="11"/>
        <rFont val="宋体"/>
        <family val="3"/>
        <charset val="134"/>
      </rPr>
      <t>、截止上年底，根据工程施工进度和结算情况，累计应支付而未支付的款项，将在预算年度支付的应付未付款；</t>
    </r>
    <phoneticPr fontId="3" type="noConversion"/>
  </si>
  <si>
    <r>
      <t>4</t>
    </r>
    <r>
      <rPr>
        <sz val="11"/>
        <rFont val="宋体"/>
        <family val="3"/>
        <charset val="134"/>
      </rPr>
      <t>、本年预计现金流出量：指按照付款进度，将</t>
    </r>
    <r>
      <rPr>
        <sz val="11"/>
        <rFont val="Times New Roman"/>
        <family val="1"/>
      </rPr>
      <t>“</t>
    </r>
    <r>
      <rPr>
        <sz val="11"/>
        <rFont val="宋体"/>
        <family val="3"/>
        <charset val="134"/>
      </rPr>
      <t>（</t>
    </r>
    <r>
      <rPr>
        <sz val="11"/>
        <rFont val="Times New Roman"/>
        <family val="1"/>
      </rPr>
      <t>1</t>
    </r>
    <r>
      <rPr>
        <sz val="11"/>
        <rFont val="宋体"/>
        <family val="3"/>
        <charset val="134"/>
      </rPr>
      <t>）</t>
    </r>
    <r>
      <rPr>
        <sz val="11"/>
        <rFont val="Times New Roman"/>
        <family val="1"/>
      </rPr>
      <t>”</t>
    </r>
    <r>
      <rPr>
        <sz val="11"/>
        <rFont val="宋体"/>
        <family val="3"/>
        <charset val="134"/>
      </rPr>
      <t>分解到各月份；</t>
    </r>
    <phoneticPr fontId="3" type="noConversion"/>
  </si>
  <si>
    <r>
      <t>5</t>
    </r>
    <r>
      <rPr>
        <sz val="11"/>
        <rFont val="宋体"/>
        <family val="3"/>
        <charset val="134"/>
      </rPr>
      <t>、开发间接费用不用填写，由财务中心根据企管部编制的管理费用表和资金中心编制的利息费用表取数形成。</t>
    </r>
    <phoneticPr fontId="3" type="noConversion"/>
  </si>
  <si>
    <r>
      <t>6</t>
    </r>
    <r>
      <rPr>
        <sz val="11"/>
        <rFont val="宋体"/>
        <family val="3"/>
        <charset val="134"/>
      </rPr>
      <t>、尚未支付款：预算年度该项目末应付未付款项余额（包括上期“预提费用”中核算的费用和本期预计支出费用，编制“资产负债表”时，将上述二部分分析填列</t>
    </r>
    <r>
      <rPr>
        <sz val="11"/>
        <rFont val="Times New Roman"/>
        <family val="1"/>
      </rPr>
      <t>)</t>
    </r>
    <r>
      <rPr>
        <sz val="11"/>
        <rFont val="宋体"/>
        <family val="3"/>
        <charset val="134"/>
      </rPr>
      <t>。</t>
    </r>
    <phoneticPr fontId="3" type="noConversion"/>
  </si>
  <si>
    <r>
      <t>2</t>
    </r>
    <r>
      <rPr>
        <sz val="11"/>
        <rFont val="宋体"/>
        <family val="3"/>
        <charset val="134"/>
      </rPr>
      <t>、本表根据开发计划，将项目目标成本和项目预算的资金需求分解到年度各月；</t>
    </r>
    <phoneticPr fontId="3" type="noConversion"/>
  </si>
  <si>
    <r>
      <t>1</t>
    </r>
    <r>
      <rPr>
        <sz val="11"/>
        <rFont val="宋体"/>
        <family val="3"/>
        <charset val="134"/>
      </rPr>
      <t>、本表适用于是开发成本的汇总表格，分项目填列；开发管理部、设计管理部、工程管理部分别在表格上填写各自部门负责项目，由成本管理部复核、统筹并补充如预付、采购、结算等资金需求；</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</si>
</sst>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3" formatCode="_ * #,##0.00_ ;_ * \-#,##0.00_ ;_ * &quot;-&quot;??_ ;_ @_ "/>
    <numFmt numFmtId="176" formatCode="_ &quot;￥&quot;* #,##0.00_ ;_ &quot;￥&quot;* \-#,##0.00_ ;_ &quot;￥&quot;* &quot;-&quot;??_ ;_ @_ "/>
    <numFmt numFmtId="177" formatCode="0_ "/>
    <numFmt numFmtId="178" formatCode="0.00_ "/>
    <numFmt numFmtId="179" formatCode="_ * #,##0_ ;_ * \-#,##0_ ;_ * &quot;-&quot;??_ ;_ @_ "/>
    <numFmt numFmtId="180" formatCode="_(* #,##0.00_);_(* \(#,##0.00\);_(* &quot;-&quot;??_);_(@_)"/>
    <numFmt numFmtId="181" formatCode="mmm\-d\-yyyy"/>
    <numFmt numFmtId="182" formatCode="mmm\-yyyy"/>
    <numFmt numFmtId="183" formatCode="#,##0.0_);[Red]\(#,##0.0\)"/>
    <numFmt numFmtId="184" formatCode="0.0%"/>
    <numFmt numFmtId="185" formatCode="0.00_);[Red]\(0.00\)"/>
    <numFmt numFmtId="186" formatCode="#,##0.0\x_);[Red]\(#,##0.0\x\);&quot;--  &quot;"/>
    <numFmt numFmtId="187" formatCode="0.0"/>
    <numFmt numFmtId="188" formatCode="_(* #,##0_);_(* \(#,##0\);_(* &quot;-&quot;_);_(@_)"/>
    <numFmt numFmtId="189" formatCode="0.000000_);\(0.000000\)"/>
    <numFmt numFmtId="190" formatCode="0_);[Red]\(0\)"/>
  </numFmts>
  <fonts count="36">
    <font>
      <sz val="12"/>
      <name val="宋体"/>
      <family val="3"/>
      <charset val="134"/>
    </font>
    <font>
      <sz val="12"/>
      <name val="宋体"/>
      <family val="3"/>
      <charset val="134"/>
    </font>
    <font>
      <b/>
      <sz val="11"/>
      <name val="宋体"/>
      <family val="3"/>
      <charset val="134"/>
    </font>
    <font>
      <sz val="9"/>
      <name val="宋体"/>
      <family val="3"/>
      <charset val="134"/>
    </font>
    <font>
      <sz val="11"/>
      <name val="宋体"/>
      <family val="3"/>
      <charset val="134"/>
    </font>
    <font>
      <u/>
      <sz val="12"/>
      <color indexed="12"/>
      <name val="宋体"/>
      <family val="3"/>
      <charset val="134"/>
    </font>
    <font>
      <b/>
      <sz val="18"/>
      <name val="宋体"/>
      <family val="3"/>
      <charset val="134"/>
    </font>
    <font>
      <b/>
      <sz val="12"/>
      <name val="Times New Roman"/>
      <family val="1"/>
    </font>
    <font>
      <sz val="10"/>
      <name val="宋体"/>
      <family val="3"/>
      <charset val="134"/>
    </font>
    <font>
      <sz val="11"/>
      <name val="Times New Roman"/>
      <family val="1"/>
    </font>
    <font>
      <sz val="10"/>
      <name val="Times New Roman"/>
      <family val="1"/>
    </font>
    <font>
      <b/>
      <sz val="10"/>
      <name val="宋体"/>
      <family val="3"/>
      <charset val="134"/>
    </font>
    <font>
      <sz val="12"/>
      <color indexed="8"/>
      <name val="宋体"/>
      <family val="3"/>
      <charset val="134"/>
    </font>
    <font>
      <b/>
      <i/>
      <sz val="11"/>
      <name val="宋体"/>
      <family val="3"/>
      <charset val="134"/>
    </font>
    <font>
      <b/>
      <sz val="12"/>
      <name val="宋体"/>
      <family val="3"/>
      <charset val="134"/>
    </font>
    <font>
      <sz val="10"/>
      <name val="Geneva"/>
      <family val="2"/>
    </font>
    <font>
      <sz val="10"/>
      <color indexed="8"/>
      <name val="ARIAL"/>
      <family val="2"/>
    </font>
    <font>
      <sz val="12"/>
      <name val="Times New Roman"/>
      <family val="1"/>
    </font>
    <font>
      <sz val="11"/>
      <color indexed="12"/>
      <name val="Arial"/>
      <family val="2"/>
    </font>
    <font>
      <sz val="10"/>
      <name val="Arial"/>
      <family val="2"/>
    </font>
    <font>
      <b/>
      <u/>
      <sz val="10"/>
      <color indexed="16"/>
      <name val="Arial"/>
      <family val="2"/>
    </font>
    <font>
      <sz val="8"/>
      <name val="Arial"/>
      <family val="2"/>
    </font>
    <font>
      <b/>
      <sz val="8"/>
      <name val="Arial"/>
      <family val="2"/>
    </font>
    <font>
      <sz val="10"/>
      <color indexed="17"/>
      <name val="Arial"/>
      <family val="2"/>
    </font>
    <font>
      <sz val="8"/>
      <color indexed="10"/>
      <name val="Arial"/>
      <family val="2"/>
    </font>
    <font>
      <sz val="6"/>
      <name val="Arial"/>
      <family val="2"/>
    </font>
    <font>
      <sz val="11"/>
      <color theme="1"/>
      <name val="宋体"/>
      <family val="3"/>
      <charset val="134"/>
      <scheme val="minor"/>
    </font>
    <font>
      <sz val="11"/>
      <color indexed="20"/>
      <name val="宋体"/>
      <family val="3"/>
      <charset val="134"/>
    </font>
    <font>
      <u/>
      <sz val="11"/>
      <color theme="10"/>
      <name val="宋体"/>
      <family val="3"/>
      <charset val="134"/>
    </font>
    <font>
      <sz val="11"/>
      <color indexed="17"/>
      <name val="宋体"/>
      <family val="3"/>
      <charset val="134"/>
    </font>
    <font>
      <u/>
      <sz val="12"/>
      <color indexed="20"/>
      <name val="宋体"/>
      <family val="3"/>
      <charset val="134"/>
    </font>
    <font>
      <sz val="8"/>
      <name val="宋体"/>
      <family val="3"/>
      <charset val="134"/>
    </font>
    <font>
      <sz val="8"/>
      <name val="Times New Roman"/>
      <family val="1"/>
    </font>
    <font>
      <b/>
      <sz val="10"/>
      <name val="黑体"/>
      <family val="3"/>
      <charset val="134"/>
    </font>
    <font>
      <b/>
      <sz val="10"/>
      <color indexed="81"/>
      <name val="宋体"/>
      <family val="3"/>
      <charset val="134"/>
    </font>
    <font>
      <sz val="10"/>
      <color indexed="81"/>
      <name val="宋体"/>
      <family val="3"/>
      <charset val="134"/>
    </font>
  </fonts>
  <fills count="9">
    <fill>
      <patternFill patternType="none"/>
    </fill>
    <fill>
      <patternFill patternType="gray125"/>
    </fill>
    <fill>
      <patternFill patternType="solid">
        <fgColor theme="9" tint="0.39997558519241921"/>
        <bgColor indexed="64"/>
      </patternFill>
    </fill>
    <fill>
      <patternFill patternType="solid">
        <fgColor indexed="26"/>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rgb="FF92D05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s>
  <cellStyleXfs count="170">
    <xf numFmtId="0" fontId="0" fillId="0" borderId="0"/>
    <xf numFmtId="43" fontId="1" fillId="0" borderId="0" applyFont="0" applyFill="0" applyBorder="0" applyAlignment="0" applyProtection="0"/>
    <xf numFmtId="0" fontId="5" fillId="0" borderId="0" applyNumberFormat="0" applyFill="0" applyBorder="0" applyAlignment="0" applyProtection="0">
      <alignment vertical="top"/>
      <protection locked="0"/>
    </xf>
    <xf numFmtId="0" fontId="15" fillId="0" borderId="0"/>
    <xf numFmtId="0" fontId="16" fillId="0" borderId="0">
      <alignment vertical="top"/>
    </xf>
    <xf numFmtId="0" fontId="15" fillId="0" borderId="0"/>
    <xf numFmtId="0" fontId="16" fillId="0" borderId="0">
      <alignment vertical="top"/>
    </xf>
    <xf numFmtId="0" fontId="16" fillId="0" borderId="0">
      <alignment vertical="top"/>
    </xf>
    <xf numFmtId="0" fontId="15" fillId="0" borderId="0"/>
    <xf numFmtId="0" fontId="1" fillId="0" borderId="0"/>
    <xf numFmtId="0" fontId="17" fillId="0" borderId="0"/>
    <xf numFmtId="0" fontId="1" fillId="0" borderId="0"/>
    <xf numFmtId="0" fontId="14" fillId="0" borderId="0" applyNumberFormat="0" applyFill="0" applyBorder="0" applyAlignment="0" applyProtection="0">
      <alignment vertical="center"/>
    </xf>
    <xf numFmtId="0" fontId="18" fillId="0" borderId="0">
      <alignment horizontal="right"/>
    </xf>
    <xf numFmtId="180" fontId="19" fillId="0" borderId="0" applyFont="0" applyFill="0" applyBorder="0" applyAlignment="0" applyProtection="0"/>
    <xf numFmtId="0" fontId="20" fillId="0" borderId="0"/>
    <xf numFmtId="181" fontId="21" fillId="3" borderId="0" applyFont="0" applyFill="0" applyBorder="0" applyAlignment="0" applyProtection="0"/>
    <xf numFmtId="182" fontId="22" fillId="0" borderId="1"/>
    <xf numFmtId="183" fontId="21" fillId="0" borderId="0" applyFill="0" applyBorder="0">
      <alignment horizontal="right"/>
    </xf>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37" fontId="21" fillId="3" borderId="12" applyNumberFormat="0" applyFont="0" applyAlignment="0" applyProtection="0"/>
    <xf numFmtId="184" fontId="23" fillId="0" borderId="0"/>
    <xf numFmtId="185" fontId="19" fillId="0" borderId="0" applyFont="0" applyFill="0" applyBorder="0" applyAlignment="0" applyProtection="0"/>
    <xf numFmtId="0" fontId="19" fillId="0" borderId="0"/>
    <xf numFmtId="183" fontId="21" fillId="0" borderId="0"/>
    <xf numFmtId="186" fontId="21" fillId="0" borderId="0" applyFont="0" applyFill="0" applyBorder="0" applyAlignment="0" applyProtection="0"/>
    <xf numFmtId="10" fontId="19" fillId="0" borderId="0" applyFont="0" applyFill="0" applyBorder="0" applyAlignment="0" applyProtection="0"/>
    <xf numFmtId="187" fontId="16" fillId="0" borderId="0"/>
    <xf numFmtId="183" fontId="24" fillId="0" borderId="0" applyNumberFormat="0" applyFill="0" applyBorder="0" applyAlignment="0" applyProtection="0"/>
    <xf numFmtId="1" fontId="25"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6"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7" fillId="4" borderId="0" applyNumberFormat="0" applyBorder="0" applyAlignment="0" applyProtection="0">
      <alignment vertical="center"/>
    </xf>
    <xf numFmtId="0" fontId="27" fillId="5" borderId="0" applyNumberFormat="0" applyBorder="0" applyAlignment="0" applyProtection="0">
      <alignment vertical="center"/>
    </xf>
    <xf numFmtId="0" fontId="1" fillId="0" borderId="0"/>
    <xf numFmtId="0" fontId="1" fillId="0" borderId="0"/>
    <xf numFmtId="0" fontId="1" fillId="0" borderId="0"/>
    <xf numFmtId="0" fontId="2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5"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30" fillId="0" borderId="0" applyNumberFormat="0" applyFill="0" applyBorder="0" applyAlignment="0" applyProtection="0">
      <alignment vertical="top"/>
      <protection locked="0"/>
    </xf>
    <xf numFmtId="176" fontId="1" fillId="0" borderId="0" applyFont="0" applyFill="0" applyBorder="0" applyAlignment="0" applyProtection="0">
      <alignment vertical="center"/>
    </xf>
    <xf numFmtId="188" fontId="17" fillId="0" borderId="0" applyFont="0" applyFill="0" applyBorder="0" applyAlignment="0" applyProtection="0"/>
    <xf numFmtId="180" fontId="17" fillId="0" borderId="0" applyFont="0" applyFill="0" applyBorder="0" applyAlignment="0" applyProtection="0"/>
    <xf numFmtId="43" fontId="1" fillId="0" borderId="0" applyFont="0" applyFill="0" applyBorder="0" applyAlignment="0" applyProtection="0">
      <alignment vertical="center"/>
    </xf>
    <xf numFmtId="189" fontId="19"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0" fontId="17" fillId="0" borderId="0"/>
    <xf numFmtId="0" fontId="17" fillId="0" borderId="0"/>
  </cellStyleXfs>
  <cellXfs count="150">
    <xf numFmtId="0" fontId="0" fillId="0" borderId="0" xfId="0"/>
    <xf numFmtId="177" fontId="2" fillId="0" borderId="0" xfId="0" applyNumberFormat="1" applyFont="1" applyFill="1"/>
    <xf numFmtId="177" fontId="4" fillId="0" borderId="0" xfId="0" applyNumberFormat="1" applyFont="1" applyFill="1"/>
    <xf numFmtId="43" fontId="4" fillId="0" borderId="0" xfId="1" applyFont="1" applyFill="1"/>
    <xf numFmtId="178" fontId="4" fillId="0" borderId="0" xfId="1" applyNumberFormat="1" applyFont="1" applyFill="1" applyAlignment="1">
      <alignment vertical="center" wrapText="1"/>
    </xf>
    <xf numFmtId="178" fontId="4" fillId="0" borderId="0" xfId="0" applyNumberFormat="1" applyFont="1" applyFill="1" applyAlignment="1">
      <alignment vertical="center" wrapText="1"/>
    </xf>
    <xf numFmtId="177" fontId="5" fillId="0" borderId="0" xfId="2" applyNumberFormat="1" applyFill="1" applyAlignment="1" applyProtection="1"/>
    <xf numFmtId="43" fontId="2" fillId="0" borderId="0" xfId="1" applyFont="1" applyFill="1"/>
    <xf numFmtId="178" fontId="2" fillId="0" borderId="0" xfId="1" applyNumberFormat="1" applyFont="1" applyFill="1" applyAlignment="1">
      <alignment vertical="center" wrapText="1"/>
    </xf>
    <xf numFmtId="178" fontId="2" fillId="0" borderId="0" xfId="0" applyNumberFormat="1" applyFont="1" applyFill="1" applyAlignment="1">
      <alignment vertical="center" wrapText="1"/>
    </xf>
    <xf numFmtId="43" fontId="9" fillId="0" borderId="10" xfId="1" applyFont="1" applyFill="1" applyBorder="1" applyAlignment="1">
      <alignment horizontal="center" vertical="center" wrapText="1"/>
    </xf>
    <xf numFmtId="178" fontId="10" fillId="0" borderId="2" xfId="1" applyNumberFormat="1" applyFont="1" applyFill="1" applyBorder="1" applyAlignment="1">
      <alignment horizontal="center" vertical="center" wrapText="1"/>
    </xf>
    <xf numFmtId="178" fontId="10" fillId="0" borderId="2" xfId="0" applyNumberFormat="1" applyFont="1" applyFill="1" applyBorder="1" applyAlignment="1">
      <alignment horizontal="center" vertical="center" wrapText="1"/>
    </xf>
    <xf numFmtId="178" fontId="10" fillId="0" borderId="10" xfId="0" applyNumberFormat="1" applyFont="1" applyFill="1" applyBorder="1" applyAlignment="1">
      <alignment horizontal="center" vertical="center" wrapText="1"/>
    </xf>
    <xf numFmtId="178" fontId="10" fillId="0" borderId="10" xfId="1" applyNumberFormat="1" applyFont="1" applyFill="1" applyBorder="1" applyAlignment="1">
      <alignment horizontal="center" vertical="center" wrapText="1"/>
    </xf>
    <xf numFmtId="178" fontId="9" fillId="0" borderId="2" xfId="1"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4" fillId="0" borderId="0" xfId="0" applyNumberFormat="1" applyFont="1" applyFill="1"/>
    <xf numFmtId="177" fontId="4" fillId="0" borderId="2" xfId="0" applyNumberFormat="1" applyFont="1" applyFill="1" applyBorder="1"/>
    <xf numFmtId="177" fontId="11" fillId="0" borderId="7" xfId="0" applyNumberFormat="1" applyFont="1" applyFill="1" applyBorder="1" applyAlignment="1">
      <alignment horizontal="left" vertical="center" wrapText="1"/>
    </xf>
    <xf numFmtId="43" fontId="2" fillId="0" borderId="9" xfId="1" applyFont="1" applyFill="1" applyBorder="1" applyAlignment="1">
      <alignment horizontal="right" vertical="center" wrapText="1"/>
    </xf>
    <xf numFmtId="178" fontId="2" fillId="0" borderId="9" xfId="1" applyNumberFormat="1" applyFont="1" applyFill="1" applyBorder="1" applyAlignment="1">
      <alignment horizontal="right" vertical="center" wrapText="1"/>
    </xf>
    <xf numFmtId="178" fontId="2" fillId="0" borderId="9" xfId="0" applyNumberFormat="1" applyFont="1" applyFill="1" applyBorder="1" applyAlignment="1">
      <alignment horizontal="right" vertical="center" wrapText="1"/>
    </xf>
    <xf numFmtId="178" fontId="2" fillId="0" borderId="7" xfId="1" applyNumberFormat="1" applyFont="1" applyFill="1" applyBorder="1" applyAlignment="1">
      <alignment vertical="center" wrapText="1"/>
    </xf>
    <xf numFmtId="177" fontId="2" fillId="0" borderId="7" xfId="0" applyNumberFormat="1" applyFont="1" applyFill="1" applyBorder="1"/>
    <xf numFmtId="177" fontId="4" fillId="0" borderId="7" xfId="0" applyNumberFormat="1" applyFont="1" applyFill="1" applyBorder="1"/>
    <xf numFmtId="49" fontId="12" fillId="2" borderId="2" xfId="0" applyNumberFormat="1" applyFont="1" applyFill="1" applyBorder="1" applyAlignment="1" applyProtection="1">
      <alignment horizontal="left" vertical="center"/>
      <protection locked="0" hidden="1"/>
    </xf>
    <xf numFmtId="43" fontId="12" fillId="2" borderId="2" xfId="1" applyFont="1" applyFill="1" applyBorder="1" applyAlignment="1" applyProtection="1">
      <alignment horizontal="left" vertical="center"/>
      <protection locked="0" hidden="1"/>
    </xf>
    <xf numFmtId="178" fontId="1" fillId="2" borderId="2" xfId="1" applyNumberFormat="1" applyFont="1" applyFill="1" applyBorder="1" applyAlignment="1">
      <alignment horizontal="right" vertical="center" wrapText="1"/>
    </xf>
    <xf numFmtId="178" fontId="0" fillId="2" borderId="2" xfId="0" applyNumberFormat="1" applyFill="1" applyBorder="1" applyAlignment="1">
      <alignment vertical="center" wrapText="1"/>
    </xf>
    <xf numFmtId="178" fontId="4" fillId="2" borderId="2" xfId="1" applyNumberFormat="1" applyFont="1" applyFill="1" applyBorder="1" applyAlignment="1">
      <alignment horizontal="right" vertical="center" wrapText="1"/>
    </xf>
    <xf numFmtId="0" fontId="0" fillId="2" borderId="2" xfId="0" applyFill="1" applyBorder="1"/>
    <xf numFmtId="0" fontId="0" fillId="0" borderId="0" xfId="0" applyFill="1"/>
    <xf numFmtId="49" fontId="12" fillId="0" borderId="2" xfId="0" applyNumberFormat="1" applyFont="1" applyFill="1" applyBorder="1" applyAlignment="1" applyProtection="1">
      <alignment horizontal="left" vertical="center"/>
      <protection locked="0" hidden="1"/>
    </xf>
    <xf numFmtId="43" fontId="12" fillId="0" borderId="2" xfId="1" applyFont="1" applyFill="1" applyBorder="1" applyAlignment="1" applyProtection="1">
      <alignment horizontal="left" vertical="center"/>
      <protection locked="0" hidden="1"/>
    </xf>
    <xf numFmtId="178" fontId="1" fillId="0" borderId="2" xfId="1" applyNumberFormat="1" applyFont="1" applyFill="1" applyBorder="1" applyAlignment="1">
      <alignment horizontal="right" vertical="center" wrapText="1"/>
    </xf>
    <xf numFmtId="178" fontId="0" fillId="0" borderId="2" xfId="0" applyNumberFormat="1" applyFill="1" applyBorder="1" applyAlignment="1">
      <alignment vertical="center" wrapText="1"/>
    </xf>
    <xf numFmtId="178" fontId="4" fillId="0" borderId="2" xfId="1" applyNumberFormat="1" applyFont="1" applyFill="1" applyBorder="1" applyAlignment="1">
      <alignment horizontal="right" vertical="center" wrapText="1"/>
    </xf>
    <xf numFmtId="0" fontId="0" fillId="0" borderId="2" xfId="0" applyFill="1" applyBorder="1"/>
    <xf numFmtId="178" fontId="1" fillId="2" borderId="2" xfId="0" applyNumberFormat="1" applyFont="1" applyFill="1" applyBorder="1" applyAlignment="1">
      <alignment horizontal="right" vertical="center" wrapText="1"/>
    </xf>
    <xf numFmtId="178" fontId="1" fillId="0" borderId="2" xfId="0" applyNumberFormat="1" applyFont="1" applyFill="1" applyBorder="1" applyAlignment="1">
      <alignment horizontal="right" vertical="center" wrapText="1"/>
    </xf>
    <xf numFmtId="179" fontId="12" fillId="2" borderId="2" xfId="1" applyNumberFormat="1" applyFont="1" applyFill="1" applyBorder="1" applyAlignment="1" applyProtection="1">
      <alignment horizontal="left" vertical="center"/>
      <protection locked="0" hidden="1"/>
    </xf>
    <xf numFmtId="0" fontId="11" fillId="0" borderId="2" xfId="0" applyFont="1" applyFill="1" applyBorder="1"/>
    <xf numFmtId="43" fontId="4" fillId="0" borderId="2" xfId="1" applyFont="1" applyFill="1" applyBorder="1" applyAlignment="1">
      <alignment horizontal="right" vertical="center" wrapText="1"/>
    </xf>
    <xf numFmtId="178" fontId="4" fillId="0" borderId="2" xfId="0" applyNumberFormat="1" applyFont="1" applyFill="1" applyBorder="1" applyAlignment="1">
      <alignment horizontal="right" vertical="center" wrapText="1"/>
    </xf>
    <xf numFmtId="0" fontId="4" fillId="0" borderId="2" xfId="0" applyNumberFormat="1" applyFont="1" applyFill="1" applyBorder="1" applyAlignment="1">
      <alignment horizontal="right"/>
    </xf>
    <xf numFmtId="177" fontId="13" fillId="0" borderId="10" xfId="0" applyNumberFormat="1" applyFont="1" applyFill="1" applyBorder="1" applyAlignment="1">
      <alignment horizontal="center" vertical="center" wrapText="1"/>
    </xf>
    <xf numFmtId="43" fontId="4" fillId="0" borderId="10" xfId="1" applyFont="1" applyFill="1" applyBorder="1" applyAlignment="1">
      <alignment horizontal="right" vertical="center" wrapText="1"/>
    </xf>
    <xf numFmtId="178" fontId="4" fillId="0" borderId="10" xfId="0" applyNumberFormat="1" applyFont="1" applyFill="1" applyBorder="1" applyAlignment="1">
      <alignment horizontal="right" vertical="center" wrapText="1"/>
    </xf>
    <xf numFmtId="178" fontId="4" fillId="0" borderId="10" xfId="1" applyNumberFormat="1" applyFont="1" applyFill="1" applyBorder="1" applyAlignment="1">
      <alignment horizontal="right" vertical="center" wrapText="1"/>
    </xf>
    <xf numFmtId="0" fontId="4" fillId="0" borderId="10" xfId="0" applyNumberFormat="1" applyFont="1" applyFill="1" applyBorder="1" applyAlignment="1">
      <alignment horizontal="right" vertical="center" wrapText="1"/>
    </xf>
    <xf numFmtId="177" fontId="4" fillId="0" borderId="10" xfId="0" applyNumberFormat="1" applyFont="1" applyFill="1" applyBorder="1"/>
    <xf numFmtId="177" fontId="2" fillId="0" borderId="2" xfId="0" applyNumberFormat="1" applyFont="1" applyFill="1" applyBorder="1" applyAlignment="1">
      <alignment horizontal="left" vertical="center" wrapText="1"/>
    </xf>
    <xf numFmtId="177" fontId="2" fillId="0" borderId="2" xfId="0" applyNumberFormat="1" applyFont="1" applyFill="1" applyBorder="1" applyAlignment="1">
      <alignment horizontal="center"/>
    </xf>
    <xf numFmtId="178" fontId="4" fillId="0" borderId="2" xfId="0" applyNumberFormat="1" applyFont="1" applyFill="1" applyBorder="1" applyAlignment="1">
      <alignment vertical="center" wrapText="1"/>
    </xf>
    <xf numFmtId="178" fontId="14" fillId="0" borderId="0" xfId="1" applyNumberFormat="1" applyFont="1" applyFill="1" applyAlignment="1">
      <alignment horizontal="right" vertical="center" wrapText="1"/>
    </xf>
    <xf numFmtId="177" fontId="14" fillId="0" borderId="0" xfId="0" applyNumberFormat="1" applyFont="1" applyFill="1" applyAlignment="1">
      <alignment horizontal="right"/>
    </xf>
    <xf numFmtId="177" fontId="9" fillId="0" borderId="0" xfId="0" applyNumberFormat="1" applyFont="1" applyFill="1"/>
    <xf numFmtId="177" fontId="2" fillId="0" borderId="0" xfId="0" applyNumberFormat="1" applyFont="1" applyFill="1" applyAlignment="1">
      <alignment vertical="center"/>
    </xf>
    <xf numFmtId="177" fontId="4" fillId="0" borderId="0" xfId="0" applyNumberFormat="1" applyFont="1" applyFill="1" applyAlignment="1">
      <alignment vertical="center"/>
    </xf>
    <xf numFmtId="179" fontId="4" fillId="0" borderId="0" xfId="1" applyNumberFormat="1" applyFont="1" applyFill="1" applyAlignment="1">
      <alignment vertical="center"/>
    </xf>
    <xf numFmtId="178" fontId="4" fillId="0" borderId="0" xfId="0" applyNumberFormat="1" applyFont="1" applyFill="1" applyAlignment="1">
      <alignment vertical="center"/>
    </xf>
    <xf numFmtId="177" fontId="5" fillId="0" borderId="0" xfId="2" applyNumberFormat="1" applyFill="1" applyAlignment="1" applyProtection="1">
      <alignment vertical="center"/>
    </xf>
    <xf numFmtId="179" fontId="2" fillId="0" borderId="0" xfId="1" applyNumberFormat="1" applyFont="1" applyFill="1" applyAlignment="1">
      <alignment vertical="center"/>
    </xf>
    <xf numFmtId="178" fontId="2" fillId="0" borderId="0" xfId="0" applyNumberFormat="1" applyFont="1" applyFill="1" applyAlignment="1">
      <alignment vertical="center"/>
    </xf>
    <xf numFmtId="177" fontId="8" fillId="8" borderId="10" xfId="0" applyNumberFormat="1" applyFont="1" applyFill="1" applyBorder="1" applyAlignment="1">
      <alignment horizontal="center" vertical="center" wrapText="1"/>
    </xf>
    <xf numFmtId="49" fontId="9" fillId="8" borderId="10" xfId="0" applyNumberFormat="1" applyFont="1" applyFill="1" applyBorder="1" applyAlignment="1">
      <alignment horizontal="center" vertical="center" wrapText="1"/>
    </xf>
    <xf numFmtId="49" fontId="10" fillId="8" borderId="2" xfId="0" applyNumberFormat="1" applyFont="1" applyFill="1" applyBorder="1" applyAlignment="1">
      <alignment horizontal="center" vertical="center"/>
    </xf>
    <xf numFmtId="179" fontId="10" fillId="8" borderId="2" xfId="1" applyNumberFormat="1" applyFont="1" applyFill="1" applyBorder="1" applyAlignment="1">
      <alignment horizontal="center" vertical="center"/>
    </xf>
    <xf numFmtId="179" fontId="10" fillId="8" borderId="10" xfId="1" applyNumberFormat="1" applyFont="1" applyFill="1" applyBorder="1" applyAlignment="1">
      <alignment horizontal="center" vertical="center"/>
    </xf>
    <xf numFmtId="178" fontId="10" fillId="8" borderId="10" xfId="0" applyNumberFormat="1" applyFont="1" applyFill="1" applyBorder="1" applyAlignment="1">
      <alignment horizontal="center" vertical="center"/>
    </xf>
    <xf numFmtId="179" fontId="9" fillId="8" borderId="2" xfId="1" applyNumberFormat="1" applyFont="1" applyFill="1" applyBorder="1" applyAlignment="1">
      <alignment horizontal="center" vertical="center" wrapText="1"/>
    </xf>
    <xf numFmtId="49" fontId="10" fillId="8" borderId="10" xfId="0" applyNumberFormat="1" applyFont="1" applyFill="1" applyBorder="1" applyAlignment="1">
      <alignment horizontal="center" vertical="center"/>
    </xf>
    <xf numFmtId="49" fontId="10" fillId="8" borderId="2" xfId="0" applyNumberFormat="1" applyFont="1" applyFill="1" applyBorder="1" applyAlignment="1">
      <alignment horizontal="center" vertical="center" wrapText="1"/>
    </xf>
    <xf numFmtId="49" fontId="31" fillId="8" borderId="10" xfId="0" applyNumberFormat="1" applyFont="1" applyFill="1" applyBorder="1" applyAlignment="1">
      <alignment horizontal="center" vertical="center" wrapText="1"/>
    </xf>
    <xf numFmtId="49" fontId="4" fillId="0" borderId="0" xfId="0" applyNumberFormat="1" applyFont="1" applyFill="1" applyAlignment="1">
      <alignment vertical="center"/>
    </xf>
    <xf numFmtId="177" fontId="11" fillId="0" borderId="2" xfId="0" applyNumberFormat="1" applyFont="1" applyFill="1" applyBorder="1" applyAlignment="1">
      <alignment horizontal="left" vertical="center" wrapText="1"/>
    </xf>
    <xf numFmtId="177" fontId="2" fillId="0" borderId="10" xfId="0" applyNumberFormat="1" applyFont="1" applyFill="1" applyBorder="1" applyAlignment="1">
      <alignment horizontal="right" vertical="center" wrapText="1"/>
    </xf>
    <xf numFmtId="179" fontId="2" fillId="0" borderId="10" xfId="1" applyNumberFormat="1" applyFont="1" applyFill="1" applyBorder="1" applyAlignment="1">
      <alignment horizontal="right" vertical="center" wrapText="1"/>
    </xf>
    <xf numFmtId="178" fontId="2" fillId="0" borderId="10" xfId="0" applyNumberFormat="1" applyFont="1" applyFill="1" applyBorder="1" applyAlignment="1">
      <alignment horizontal="right" vertical="center" wrapText="1"/>
    </xf>
    <xf numFmtId="178" fontId="2" fillId="0" borderId="2" xfId="0" applyNumberFormat="1" applyFont="1" applyFill="1" applyBorder="1" applyAlignment="1">
      <alignment vertical="center"/>
    </xf>
    <xf numFmtId="179" fontId="2" fillId="0" borderId="2" xfId="1" applyNumberFormat="1" applyFont="1" applyFill="1" applyBorder="1" applyAlignment="1">
      <alignment vertical="center"/>
    </xf>
    <xf numFmtId="177" fontId="2" fillId="0" borderId="2" xfId="0" applyNumberFormat="1" applyFont="1" applyFill="1" applyBorder="1" applyAlignment="1">
      <alignment vertical="center"/>
    </xf>
    <xf numFmtId="177" fontId="4" fillId="0" borderId="2" xfId="0" applyNumberFormat="1" applyFont="1" applyFill="1" applyBorder="1" applyAlignment="1">
      <alignment vertical="center"/>
    </xf>
    <xf numFmtId="49" fontId="5" fillId="0" borderId="2" xfId="2" applyNumberFormat="1" applyFill="1" applyBorder="1" applyAlignment="1" applyProtection="1">
      <alignment horizontal="left" vertical="center" wrapText="1"/>
    </xf>
    <xf numFmtId="179" fontId="1" fillId="0" borderId="2" xfId="1" applyNumberFormat="1" applyFont="1" applyFill="1" applyBorder="1" applyAlignment="1">
      <alignment horizontal="right" vertical="center"/>
    </xf>
    <xf numFmtId="179" fontId="4" fillId="0" borderId="2" xfId="1" applyNumberFormat="1" applyFont="1" applyFill="1" applyBorder="1" applyAlignment="1">
      <alignment horizontal="right" vertical="center"/>
    </xf>
    <xf numFmtId="0" fontId="4" fillId="0" borderId="2" xfId="0" applyNumberFormat="1" applyFont="1" applyFill="1" applyBorder="1" applyAlignment="1">
      <alignment horizontal="right" vertical="center"/>
    </xf>
    <xf numFmtId="49" fontId="33" fillId="0" borderId="2" xfId="0" applyNumberFormat="1" applyFont="1" applyFill="1" applyBorder="1" applyAlignment="1">
      <alignment horizontal="left" vertical="center"/>
    </xf>
    <xf numFmtId="0" fontId="33" fillId="0" borderId="2" xfId="0" applyFont="1" applyFill="1" applyBorder="1" applyAlignment="1">
      <alignment horizontal="left" vertical="center"/>
    </xf>
    <xf numFmtId="0" fontId="11" fillId="0" borderId="2" xfId="0" applyFont="1" applyFill="1" applyBorder="1" applyAlignment="1" applyProtection="1">
      <alignment vertical="center" wrapText="1"/>
      <protection locked="0"/>
    </xf>
    <xf numFmtId="0" fontId="5" fillId="0" borderId="2" xfId="2" applyFill="1" applyBorder="1" applyAlignment="1" applyProtection="1">
      <alignment vertical="center"/>
    </xf>
    <xf numFmtId="0" fontId="11" fillId="0" borderId="2" xfId="0" applyFont="1" applyFill="1" applyBorder="1" applyAlignment="1">
      <alignment vertical="center"/>
    </xf>
    <xf numFmtId="177" fontId="13" fillId="0" borderId="2" xfId="0" applyNumberFormat="1" applyFont="1" applyFill="1" applyBorder="1" applyAlignment="1">
      <alignment horizontal="center" vertical="center" wrapText="1"/>
    </xf>
    <xf numFmtId="179" fontId="4" fillId="0" borderId="10" xfId="1" applyNumberFormat="1" applyFont="1" applyFill="1" applyBorder="1" applyAlignment="1">
      <alignment horizontal="right" vertical="center" wrapText="1"/>
    </xf>
    <xf numFmtId="178" fontId="4" fillId="0" borderId="2" xfId="0" applyNumberFormat="1" applyFont="1" applyFill="1" applyBorder="1" applyAlignment="1">
      <alignment horizontal="right" vertical="center"/>
    </xf>
    <xf numFmtId="49" fontId="33" fillId="0" borderId="2" xfId="0" applyNumberFormat="1" applyFont="1" applyFill="1" applyBorder="1" applyAlignment="1">
      <alignment horizontal="left" vertical="center" wrapText="1"/>
    </xf>
    <xf numFmtId="177" fontId="1" fillId="0" borderId="2" xfId="0" applyNumberFormat="1" applyFont="1" applyFill="1" applyBorder="1" applyAlignment="1">
      <alignment horizontal="right" vertical="center"/>
    </xf>
    <xf numFmtId="177" fontId="2" fillId="0" borderId="2" xfId="0" applyNumberFormat="1" applyFont="1" applyFill="1" applyBorder="1" applyAlignment="1">
      <alignment horizontal="center" vertical="center"/>
    </xf>
    <xf numFmtId="0" fontId="4" fillId="0" borderId="2" xfId="0" applyNumberFormat="1" applyFont="1" applyFill="1" applyBorder="1" applyAlignment="1">
      <alignment vertical="center"/>
    </xf>
    <xf numFmtId="179" fontId="4" fillId="0" borderId="2" xfId="1" applyNumberFormat="1" applyFont="1" applyFill="1" applyBorder="1" applyAlignment="1">
      <alignment vertical="center"/>
    </xf>
    <xf numFmtId="178" fontId="4" fillId="0" borderId="2" xfId="1" applyNumberFormat="1" applyFont="1" applyFill="1" applyBorder="1" applyAlignment="1">
      <alignment vertical="center"/>
    </xf>
    <xf numFmtId="178" fontId="14" fillId="0" borderId="0" xfId="0" applyNumberFormat="1" applyFont="1" applyFill="1" applyAlignment="1">
      <alignment horizontal="right" vertical="center"/>
    </xf>
    <xf numFmtId="179" fontId="14" fillId="0" borderId="0" xfId="1" applyNumberFormat="1" applyFont="1" applyFill="1" applyAlignment="1">
      <alignment horizontal="right" vertical="center"/>
    </xf>
    <xf numFmtId="177" fontId="14" fillId="0" borderId="0" xfId="0" applyNumberFormat="1" applyFont="1" applyFill="1" applyAlignment="1">
      <alignment horizontal="right" vertical="center"/>
    </xf>
    <xf numFmtId="177" fontId="9" fillId="0" borderId="0" xfId="0" applyNumberFormat="1" applyFont="1" applyFill="1" applyAlignment="1">
      <alignment vertical="center"/>
    </xf>
    <xf numFmtId="178" fontId="2" fillId="0" borderId="0" xfId="1" applyNumberFormat="1" applyFont="1" applyFill="1" applyAlignment="1">
      <alignment vertical="center"/>
    </xf>
    <xf numFmtId="177" fontId="6" fillId="0" borderId="0" xfId="0" applyNumberFormat="1" applyFont="1" applyFill="1" applyAlignment="1">
      <alignment horizontal="center" vertical="center"/>
    </xf>
    <xf numFmtId="177" fontId="2" fillId="0" borderId="0" xfId="0" applyNumberFormat="1" applyFont="1" applyFill="1" applyBorder="1" applyAlignment="1">
      <alignment horizontal="right" vertical="center"/>
    </xf>
    <xf numFmtId="177" fontId="2" fillId="0" borderId="1" xfId="0" applyNumberFormat="1" applyFont="1" applyFill="1" applyBorder="1" applyAlignment="1">
      <alignment horizontal="right" vertical="center"/>
    </xf>
    <xf numFmtId="49" fontId="4" fillId="8" borderId="3" xfId="0" applyNumberFormat="1" applyFont="1" applyFill="1" applyBorder="1" applyAlignment="1">
      <alignment horizontal="center" vertical="center"/>
    </xf>
    <xf numFmtId="49" fontId="4" fillId="8" borderId="8" xfId="0" applyNumberFormat="1" applyFont="1" applyFill="1" applyBorder="1" applyAlignment="1">
      <alignment horizontal="center" vertical="center"/>
    </xf>
    <xf numFmtId="49" fontId="4" fillId="8" borderId="11" xfId="0" applyNumberFormat="1" applyFont="1" applyFill="1" applyBorder="1" applyAlignment="1">
      <alignment horizontal="center" vertical="center"/>
    </xf>
    <xf numFmtId="177" fontId="8" fillId="8" borderId="2" xfId="0" applyNumberFormat="1" applyFont="1" applyFill="1" applyBorder="1" applyAlignment="1">
      <alignment horizontal="center" vertical="center" wrapText="1"/>
    </xf>
    <xf numFmtId="177" fontId="4" fillId="8" borderId="2" xfId="0" applyNumberFormat="1" applyFont="1" applyFill="1" applyBorder="1" applyAlignment="1">
      <alignment horizontal="center" vertical="center"/>
    </xf>
    <xf numFmtId="190" fontId="2" fillId="8" borderId="2" xfId="0" applyNumberFormat="1" applyFont="1" applyFill="1" applyBorder="1" applyAlignment="1">
      <alignment horizontal="center" vertical="center" wrapText="1"/>
    </xf>
    <xf numFmtId="179" fontId="2" fillId="8" borderId="2" xfId="1" applyNumberFormat="1" applyFont="1" applyFill="1" applyBorder="1" applyAlignment="1">
      <alignment horizontal="center" vertical="center" wrapText="1"/>
    </xf>
    <xf numFmtId="178" fontId="4" fillId="8" borderId="2" xfId="0" applyNumberFormat="1" applyFont="1" applyFill="1" applyBorder="1" applyAlignment="1">
      <alignment horizontal="center" vertical="center" wrapText="1"/>
    </xf>
    <xf numFmtId="177" fontId="4" fillId="8" borderId="7" xfId="0" applyNumberFormat="1" applyFont="1" applyFill="1" applyBorder="1" applyAlignment="1">
      <alignment horizontal="center" vertical="center" wrapText="1"/>
    </xf>
    <xf numFmtId="177" fontId="4" fillId="8" borderId="9" xfId="0" applyNumberFormat="1" applyFont="1" applyFill="1" applyBorder="1" applyAlignment="1">
      <alignment horizontal="center" vertical="center" wrapText="1"/>
    </xf>
    <xf numFmtId="177" fontId="4" fillId="8" borderId="2" xfId="0" applyNumberFormat="1" applyFont="1" applyFill="1" applyBorder="1" applyAlignment="1">
      <alignment horizontal="center" vertical="center" wrapText="1"/>
    </xf>
    <xf numFmtId="49" fontId="4" fillId="8" borderId="3" xfId="0" applyNumberFormat="1" applyFont="1" applyFill="1" applyBorder="1" applyAlignment="1">
      <alignment horizontal="center" vertical="center" wrapText="1"/>
    </xf>
    <xf numFmtId="49" fontId="4" fillId="8" borderId="8" xfId="0" applyNumberFormat="1" applyFont="1" applyFill="1" applyBorder="1" applyAlignment="1">
      <alignment horizontal="center" vertical="center" wrapText="1"/>
    </xf>
    <xf numFmtId="49" fontId="4" fillId="8" borderId="10" xfId="0" applyNumberFormat="1" applyFont="1" applyFill="1" applyBorder="1" applyAlignment="1">
      <alignment horizontal="center" vertical="center" wrapText="1"/>
    </xf>
    <xf numFmtId="179" fontId="4" fillId="8" borderId="2" xfId="1" applyNumberFormat="1" applyFont="1" applyFill="1" applyBorder="1" applyAlignment="1">
      <alignment horizontal="center" vertical="center" wrapText="1"/>
    </xf>
    <xf numFmtId="178" fontId="2" fillId="8" borderId="2" xfId="0" applyNumberFormat="1" applyFont="1" applyFill="1" applyBorder="1" applyAlignment="1">
      <alignment horizontal="center" vertical="center" wrapText="1"/>
    </xf>
    <xf numFmtId="178" fontId="2" fillId="0" borderId="7" xfId="0" applyNumberFormat="1" applyFont="1" applyFill="1" applyBorder="1" applyAlignment="1">
      <alignment horizontal="center" vertical="center" wrapText="1"/>
    </xf>
    <xf numFmtId="178" fontId="2" fillId="0" borderId="10" xfId="0" applyNumberFormat="1" applyFont="1" applyFill="1" applyBorder="1" applyAlignment="1">
      <alignment horizontal="center" vertical="center" wrapText="1"/>
    </xf>
    <xf numFmtId="177" fontId="6" fillId="0" borderId="0" xfId="0" applyNumberFormat="1" applyFont="1" applyFill="1" applyAlignment="1">
      <alignment horizontal="center"/>
    </xf>
    <xf numFmtId="177" fontId="2" fillId="0" borderId="0" xfId="0" applyNumberFormat="1" applyFont="1" applyFill="1" applyBorder="1" applyAlignment="1">
      <alignment horizontal="right"/>
    </xf>
    <xf numFmtId="177" fontId="2" fillId="0" borderId="1" xfId="0" applyNumberFormat="1" applyFont="1" applyFill="1" applyBorder="1" applyAlignment="1">
      <alignment horizontal="right"/>
    </xf>
    <xf numFmtId="177"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49" fontId="4" fillId="0" borderId="8"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xf>
    <xf numFmtId="43" fontId="8" fillId="0" borderId="2" xfId="1" applyFont="1" applyFill="1" applyBorder="1" applyAlignment="1">
      <alignment horizontal="center" vertical="center" wrapText="1"/>
    </xf>
    <xf numFmtId="178" fontId="4" fillId="0" borderId="4" xfId="0" applyNumberFormat="1" applyFont="1" applyFill="1" applyBorder="1" applyAlignment="1">
      <alignment horizontal="center" vertical="center" wrapText="1"/>
    </xf>
    <xf numFmtId="178" fontId="4" fillId="0" borderId="5" xfId="0" applyNumberFormat="1" applyFont="1" applyFill="1" applyBorder="1" applyAlignment="1">
      <alignment horizontal="center" vertical="center" wrapText="1"/>
    </xf>
    <xf numFmtId="178" fontId="4" fillId="0" borderId="6" xfId="0" applyNumberFormat="1" applyFont="1" applyFill="1" applyBorder="1" applyAlignment="1">
      <alignment horizontal="center" vertical="center" wrapText="1"/>
    </xf>
    <xf numFmtId="178" fontId="4" fillId="0" borderId="7" xfId="1" applyNumberFormat="1" applyFont="1" applyFill="1" applyBorder="1" applyAlignment="1">
      <alignment horizontal="center" vertical="center" wrapText="1"/>
    </xf>
    <xf numFmtId="178" fontId="4" fillId="0" borderId="9" xfId="1" applyNumberFormat="1" applyFont="1" applyFill="1" applyBorder="1" applyAlignment="1">
      <alignment horizontal="center" vertical="center" wrapText="1"/>
    </xf>
    <xf numFmtId="177" fontId="4" fillId="0" borderId="7" xfId="0" applyNumberFormat="1" applyFont="1" applyFill="1" applyBorder="1" applyAlignment="1">
      <alignment horizontal="center" vertical="center" wrapText="1"/>
    </xf>
    <xf numFmtId="177" fontId="4" fillId="0" borderId="9"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8"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78" fontId="2" fillId="0" borderId="7" xfId="1" applyNumberFormat="1" applyFont="1" applyFill="1" applyBorder="1" applyAlignment="1">
      <alignment horizontal="center" vertical="center" wrapText="1"/>
    </xf>
    <xf numFmtId="178" fontId="2" fillId="0" borderId="10" xfId="1" applyNumberFormat="1" applyFont="1" applyFill="1" applyBorder="1" applyAlignment="1">
      <alignment horizontal="center" vertical="center" wrapText="1"/>
    </xf>
    <xf numFmtId="178" fontId="2" fillId="0" borderId="2" xfId="1" applyNumberFormat="1" applyFont="1" applyFill="1" applyBorder="1" applyAlignment="1">
      <alignment horizontal="center" vertical="center" wrapText="1"/>
    </xf>
    <xf numFmtId="178" fontId="4" fillId="0" borderId="10" xfId="1" applyNumberFormat="1" applyFont="1" applyFill="1" applyBorder="1" applyAlignment="1">
      <alignment horizontal="center" vertical="center" wrapText="1"/>
    </xf>
  </cellXfs>
  <cellStyles count="170">
    <cellStyle name="_2009年经营计划-临安西子公司(3亿)" xfId="3"/>
    <cellStyle name="_2323 FAR" xfId="4"/>
    <cellStyle name="_Copy of 09060U265b 1_eng (2)" xfId="5"/>
    <cellStyle name="_gross profit of main products_eng (2)" xfId="6"/>
    <cellStyle name="_PartB_FinaStatements" xfId="7"/>
    <cellStyle name="_PRC" xfId="8"/>
    <cellStyle name="0,0_x000d__x000a_NA_x000d__x000a_" xfId="9"/>
    <cellStyle name="0,0_x000d__x000a_NA_x000d__x000a_ 2" xfId="10"/>
    <cellStyle name="0,0_x000d__x000a_NA_x000d__x000a__三期2011" xfId="11"/>
    <cellStyle name="ColLevel_0" xfId="12"/>
    <cellStyle name="Column Title" xfId="13"/>
    <cellStyle name="Comma_Profit Forecast Memo_Mar 29" xfId="14"/>
    <cellStyle name="Company" xfId="15"/>
    <cellStyle name="Date [mmm-d-yyyy]" xfId="16"/>
    <cellStyle name="Date [mmm-yyyy]" xfId="17"/>
    <cellStyle name="Date2" xfId="18"/>
    <cellStyle name="General" xfId="19"/>
    <cellStyle name="General 10" xfId="20"/>
    <cellStyle name="General 11" xfId="21"/>
    <cellStyle name="General 12" xfId="22"/>
    <cellStyle name="General 13" xfId="23"/>
    <cellStyle name="General 14" xfId="24"/>
    <cellStyle name="General 15" xfId="25"/>
    <cellStyle name="General 16" xfId="26"/>
    <cellStyle name="General 17" xfId="27"/>
    <cellStyle name="General 18" xfId="28"/>
    <cellStyle name="General 19" xfId="29"/>
    <cellStyle name="General 2" xfId="30"/>
    <cellStyle name="General 20" xfId="31"/>
    <cellStyle name="General 21" xfId="32"/>
    <cellStyle name="General 22" xfId="33"/>
    <cellStyle name="General 23" xfId="34"/>
    <cellStyle name="General 24" xfId="35"/>
    <cellStyle name="General 25" xfId="36"/>
    <cellStyle name="General 26" xfId="37"/>
    <cellStyle name="General 27" xfId="38"/>
    <cellStyle name="General 28" xfId="39"/>
    <cellStyle name="General 29" xfId="40"/>
    <cellStyle name="General 3" xfId="41"/>
    <cellStyle name="General 30" xfId="42"/>
    <cellStyle name="General 31" xfId="43"/>
    <cellStyle name="General 32" xfId="44"/>
    <cellStyle name="General 33" xfId="45"/>
    <cellStyle name="General 34" xfId="46"/>
    <cellStyle name="General 35" xfId="47"/>
    <cellStyle name="General 36" xfId="48"/>
    <cellStyle name="General 37" xfId="49"/>
    <cellStyle name="General 38" xfId="50"/>
    <cellStyle name="General 39" xfId="51"/>
    <cellStyle name="General 4" xfId="52"/>
    <cellStyle name="General 40" xfId="53"/>
    <cellStyle name="General 41" xfId="54"/>
    <cellStyle name="General 42" xfId="55"/>
    <cellStyle name="General 43" xfId="56"/>
    <cellStyle name="General 44" xfId="57"/>
    <cellStyle name="General 45" xfId="58"/>
    <cellStyle name="General 46" xfId="59"/>
    <cellStyle name="General 47" xfId="60"/>
    <cellStyle name="General 5" xfId="61"/>
    <cellStyle name="General 6" xfId="62"/>
    <cellStyle name="General 7" xfId="63"/>
    <cellStyle name="General 8" xfId="64"/>
    <cellStyle name="General 9" xfId="65"/>
    <cellStyle name="Input" xfId="66"/>
    <cellStyle name="Input 10" xfId="67"/>
    <cellStyle name="Input 11" xfId="68"/>
    <cellStyle name="Input 12" xfId="69"/>
    <cellStyle name="Input 13" xfId="70"/>
    <cellStyle name="Input 14" xfId="71"/>
    <cellStyle name="Input 15" xfId="72"/>
    <cellStyle name="Input 16" xfId="73"/>
    <cellStyle name="Input 17" xfId="74"/>
    <cellStyle name="Input 18" xfId="75"/>
    <cellStyle name="Input 19" xfId="76"/>
    <cellStyle name="Input 2" xfId="77"/>
    <cellStyle name="Input 20" xfId="78"/>
    <cellStyle name="Input 21" xfId="79"/>
    <cellStyle name="Input 22" xfId="80"/>
    <cellStyle name="Input 23" xfId="81"/>
    <cellStyle name="Input 24" xfId="82"/>
    <cellStyle name="Input 25" xfId="83"/>
    <cellStyle name="Input 26" xfId="84"/>
    <cellStyle name="Input 27" xfId="85"/>
    <cellStyle name="Input 28" xfId="86"/>
    <cellStyle name="Input 29" xfId="87"/>
    <cellStyle name="Input 3" xfId="88"/>
    <cellStyle name="Input 30" xfId="89"/>
    <cellStyle name="Input 31" xfId="90"/>
    <cellStyle name="Input 32" xfId="91"/>
    <cellStyle name="Input 33" xfId="92"/>
    <cellStyle name="Input 34" xfId="93"/>
    <cellStyle name="Input 35" xfId="94"/>
    <cellStyle name="Input 36" xfId="95"/>
    <cellStyle name="Input 37" xfId="96"/>
    <cellStyle name="Input 38" xfId="97"/>
    <cellStyle name="Input 39" xfId="98"/>
    <cellStyle name="Input 4" xfId="99"/>
    <cellStyle name="Input 40" xfId="100"/>
    <cellStyle name="Input 41" xfId="101"/>
    <cellStyle name="Input 42" xfId="102"/>
    <cellStyle name="Input 43" xfId="103"/>
    <cellStyle name="Input 44" xfId="104"/>
    <cellStyle name="Input 45" xfId="105"/>
    <cellStyle name="Input 5" xfId="106"/>
    <cellStyle name="Input 6" xfId="107"/>
    <cellStyle name="Input 7" xfId="108"/>
    <cellStyle name="Input 8" xfId="109"/>
    <cellStyle name="Input 9" xfId="110"/>
    <cellStyle name="Margin" xfId="111"/>
    <cellStyle name="n" xfId="112"/>
    <cellStyle name="Normal_Dilution_analysis_Ken" xfId="113"/>
    <cellStyle name="NormalMultiple" xfId="114"/>
    <cellStyle name="NormalX" xfId="115"/>
    <cellStyle name="p" xfId="116"/>
    <cellStyle name="Profit figure" xfId="117"/>
    <cellStyle name="Red Font" xfId="118"/>
    <cellStyle name="Tag" xfId="119"/>
    <cellStyle name="百分比 10" xfId="120"/>
    <cellStyle name="百分比 12" xfId="121"/>
    <cellStyle name="百分比 14" xfId="122"/>
    <cellStyle name="百分比 16" xfId="123"/>
    <cellStyle name="百分比 18" xfId="124"/>
    <cellStyle name="百分比 2" xfId="125"/>
    <cellStyle name="百分比 2 2" xfId="126"/>
    <cellStyle name="百分比 20" xfId="127"/>
    <cellStyle name="百分比 22" xfId="128"/>
    <cellStyle name="百分比 23" xfId="129"/>
    <cellStyle name="百分比 24" xfId="130"/>
    <cellStyle name="百分比 25" xfId="131"/>
    <cellStyle name="百分比 26" xfId="132"/>
    <cellStyle name="百分比 27" xfId="133"/>
    <cellStyle name="百分比 3" xfId="134"/>
    <cellStyle name="百分比 6" xfId="135"/>
    <cellStyle name="百分比 8" xfId="136"/>
    <cellStyle name="差_2009年经营计划初稿-临安西子公司081130" xfId="137"/>
    <cellStyle name="差_2009年经营计划-临安西子公司(3亿)" xfId="138"/>
    <cellStyle name="常规" xfId="0" builtinId="0"/>
    <cellStyle name="常规 107" xfId="139"/>
    <cellStyle name="常规 107 2" xfId="140"/>
    <cellStyle name="常规 2" xfId="141"/>
    <cellStyle name="常规 2 2" xfId="142"/>
    <cellStyle name="常规 29" xfId="143"/>
    <cellStyle name="常规 3" xfId="144"/>
    <cellStyle name="常规 3 2" xfId="145"/>
    <cellStyle name="常规 4" xfId="146"/>
    <cellStyle name="常规 41" xfId="147"/>
    <cellStyle name="常规 45" xfId="148"/>
    <cellStyle name="常规 5" xfId="149"/>
    <cellStyle name="常规 6" xfId="150"/>
    <cellStyle name="常规 7" xfId="151"/>
    <cellStyle name="超级链接" xfId="152"/>
    <cellStyle name="超链接" xfId="2" builtinId="8"/>
    <cellStyle name="超链接 2" xfId="153"/>
    <cellStyle name="好_2009年经营计划初稿-临安西子公司081130" xfId="154"/>
    <cellStyle name="好_2009年经营计划-临安西子公司(3亿)" xfId="155"/>
    <cellStyle name="后继超级链接" xfId="156"/>
    <cellStyle name="货币 2" xfId="157"/>
    <cellStyle name="千分位[0]_Sheet1 (2)" xfId="158"/>
    <cellStyle name="千分位_Sheet1 (2)" xfId="159"/>
    <cellStyle name="千位分隔" xfId="1" builtinId="3"/>
    <cellStyle name="千位分隔 10" xfId="160"/>
    <cellStyle name="千位分隔 13" xfId="161"/>
    <cellStyle name="千位分隔 2" xfId="162"/>
    <cellStyle name="千位分隔 3" xfId="163"/>
    <cellStyle name="千位分隔 3 2" xfId="164"/>
    <cellStyle name="千位分隔 41" xfId="165"/>
    <cellStyle name="千位分隔 42" xfId="166"/>
    <cellStyle name="千位分隔 43" xfId="167"/>
    <cellStyle name="样式 1" xfId="168"/>
    <cellStyle name="一般_99-12-31" xfId="1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MY\SIMON\ASI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ata/U388725/Projects/Project%20Westlake/IPO/presentation%20to%20RE%20team.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6153;&#29992;&#39044;&#3163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13&#24180;&#39044;&#31639;&#34920;&#2668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BASE\STATS\FISCB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9044;&#31639;&#30456;&#20851;&#36164;&#26009;/&#19990;&#32426;&#22478;/&#21508;&#39033;&#30446;&#21033;&#28070;&#26680;&#23545;/&#22791;&#26597;/&#21508;&#39033;&#30446;&#21033;&#28070;&#26680;&#23545;/&#22791;&#26597;/Detail-4.2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yuecha/Local%20Settings/Temp/Documentum/Viewed/11599877692132173/Copy_of_09060U265_e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leungwi/Desktop/Copy%20of%2010060V783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xiaoshou\Local%20Settings\Temporary%20Internet%20Files\Content.IE5\C927GTE3\&#19978;&#24066;&#30408;&#21033;&#39044;&#27979;\JP&#27169;&#22411;\Greentown_model&#32838;&#35759;&#2151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9978;&#24066;&#30408;&#21033;&#39044;&#27979;/JP&#27169;&#22411;/Greentown_model&#32838;&#35759;&#215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5104;&#26412;&#39044;&#31639;/&#20854;&#20182;&#36153;&#29992;&#28165;&#21333;(&#22303;&#24314;)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9044;&#31639;&#30456;&#20851;&#36164;&#26009;/&#19990;&#32426;&#22478;/&#21508;&#39033;&#30446;&#21033;&#28070;&#26680;&#23545;/&#22791;&#26597;/&#21508;&#39033;&#30446;&#21033;&#28070;&#26680;&#23545;/&#22791;&#26597;/Greentown%20Model-04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GDP"/>
      <sheetName val="ASIA"/>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p1"/>
      <sheetName val="p2"/>
    </sheetNames>
    <sheetDataSet>
      <sheetData sheetId="0" refreshError="1">
        <row r="1">
          <cell r="C1">
            <v>8.11</v>
          </cell>
        </row>
      </sheetData>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数"/>
      <sheetName val="12-1管理费填列说明"/>
      <sheetName val="工资性费用预算"/>
      <sheetName val="其他管理费用预算"/>
      <sheetName val="福利费明细"/>
      <sheetName val="12管理费用"/>
      <sheetName val="营销人员薪酬"/>
      <sheetName val="开发间接费用"/>
    </sheetNames>
    <sheetDataSet>
      <sheetData sheetId="0" refreshError="1">
        <row r="2">
          <cell r="A2" t="str">
            <v>总裁办</v>
          </cell>
        </row>
        <row r="3">
          <cell r="A3" t="str">
            <v>人力企管中心</v>
          </cell>
        </row>
        <row r="4">
          <cell r="A4" t="str">
            <v>财务管理中心</v>
          </cell>
        </row>
        <row r="5">
          <cell r="A5" t="str">
            <v>资金管理中心</v>
          </cell>
        </row>
        <row r="6">
          <cell r="A6" t="str">
            <v>审计中心</v>
          </cell>
        </row>
        <row r="7">
          <cell r="A7" t="str">
            <v>规划设计部</v>
          </cell>
        </row>
        <row r="8">
          <cell r="A8" t="str">
            <v>开发管理部</v>
          </cell>
        </row>
        <row r="9">
          <cell r="A9" t="str">
            <v>工程管理部</v>
          </cell>
        </row>
        <row r="10">
          <cell r="A10" t="str">
            <v>成本管理部</v>
          </cell>
        </row>
        <row r="11">
          <cell r="A11" t="str">
            <v>商业发展部</v>
          </cell>
        </row>
        <row r="12">
          <cell r="A12" t="str">
            <v>营销策划部</v>
          </cell>
        </row>
        <row r="13">
          <cell r="A13" t="str">
            <v>项目部</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总时间表"/>
      <sheetName val="启动会议节点"/>
      <sheetName val="启动会议节点 (2)"/>
      <sheetName val="预算计划(按任务时间)"/>
      <sheetName val="预算计划(按部门)"/>
      <sheetName val="表格索引"/>
      <sheetName val="封面"/>
      <sheetName val="资产负债表"/>
      <sheetName val="资产负债表打印"/>
      <sheetName val="二、损益表"/>
      <sheetName val="利润表"/>
      <sheetName val="利润表打印"/>
      <sheetName val="所有者权益(股东权益)变动表"/>
      <sheetName val="四、考核指标预计表"/>
      <sheetName val="现金流量表"/>
      <sheetName val="一、资金流量预算表"/>
      <sheetName val="一-1、主营业务收入现金预算表"/>
      <sheetName val="一-2、其他业务现金收入预算表"/>
      <sheetName val="一-3、收到的与其他经营活动有关的现金"/>
      <sheetName val="一-4、主营成本"/>
      <sheetName val="一-4-1开发成本"/>
      <sheetName val="一-4-2开发间接费用"/>
      <sheetName val="一-5其他成本"/>
      <sheetName val="一-6管理费用"/>
      <sheetName val="一-7销售费用"/>
      <sheetName val="一-8税费"/>
      <sheetName val="一-9支付的其他与经营活动有关的现金"/>
      <sheetName val="一-10收回投资本金、收益"/>
      <sheetName val="一-11、处置非流动资产收入现金"/>
      <sheetName val="一-12、收到的与其他投资活动有关的现金"/>
      <sheetName val="一-13、购置非流动资产支出"/>
      <sheetName val="一-14、投资支出"/>
      <sheetName val="一-15、吸收投资收到的现金"/>
      <sheetName val="一-16、金融机构借款预算表"/>
      <sheetName val="一-17、收到的与其他筹资活动有关的现金"/>
      <sheetName val="一-18、财务费用"/>
      <sheetName val="一-19、筹资活动产生的现金流出预算表"/>
      <sheetName val="二-1主营收入"/>
      <sheetName val="2、主营成本"/>
      <sheetName val="3、营业税金及附加"/>
      <sheetName val="4、其他业务利润"/>
      <sheetName val="5、销售费用"/>
      <sheetName val="6、管理费用"/>
      <sheetName val="7、财务费用"/>
      <sheetName val="9、营业外收支"/>
      <sheetName val="10、企业所得税"/>
      <sheetName val="14员工收入预算表"/>
    </sheetNames>
    <sheetDataSet>
      <sheetData sheetId="0"/>
      <sheetData sheetId="1"/>
      <sheetData sheetId="2"/>
      <sheetData sheetId="3"/>
      <sheetData sheetId="4"/>
      <sheetData sheetId="5">
        <row r="4">
          <cell r="B4" t="str">
            <v>编制单位：东莞市世纪城商住开发有限公司</v>
          </cell>
          <cell r="C4" t="str">
            <v>预算年度：2013年</v>
          </cell>
        </row>
      </sheetData>
      <sheetData sheetId="6"/>
      <sheetData sheetId="7"/>
      <sheetData sheetId="8"/>
      <sheetData sheetId="9"/>
      <sheetData sheetId="10"/>
      <sheetData sheetId="11"/>
      <sheetData sheetId="12"/>
      <sheetData sheetId="13"/>
      <sheetData sheetId="14"/>
      <sheetData sheetId="15"/>
      <sheetData sheetId="16"/>
      <sheetData sheetId="17">
        <row r="17">
          <cell r="G17">
            <v>0</v>
          </cell>
        </row>
      </sheetData>
      <sheetData sheetId="18"/>
      <sheetData sheetId="19"/>
      <sheetData sheetId="20"/>
      <sheetData sheetId="21">
        <row r="11">
          <cell r="W11">
            <v>0</v>
          </cell>
          <cell r="X11">
            <v>0</v>
          </cell>
          <cell r="Y11">
            <v>0</v>
          </cell>
          <cell r="AA11">
            <v>0</v>
          </cell>
          <cell r="AB11">
            <v>0</v>
          </cell>
          <cell r="AC11">
            <v>0</v>
          </cell>
          <cell r="AE11">
            <v>0</v>
          </cell>
          <cell r="AF11">
            <v>0</v>
          </cell>
          <cell r="AG11">
            <v>0</v>
          </cell>
          <cell r="AI11">
            <v>0</v>
          </cell>
          <cell r="AJ11">
            <v>0</v>
          </cell>
          <cell r="AK11">
            <v>0</v>
          </cell>
          <cell r="AN11">
            <v>0</v>
          </cell>
          <cell r="AO11">
            <v>0</v>
          </cell>
          <cell r="AP11">
            <v>0</v>
          </cell>
          <cell r="AR11">
            <v>0</v>
          </cell>
          <cell r="AS11">
            <v>0</v>
          </cell>
          <cell r="AT11">
            <v>0</v>
          </cell>
          <cell r="AV11">
            <v>0</v>
          </cell>
          <cell r="AW11">
            <v>0</v>
          </cell>
          <cell r="AX11">
            <v>0</v>
          </cell>
          <cell r="AZ11">
            <v>0</v>
          </cell>
          <cell r="BA11">
            <v>0</v>
          </cell>
          <cell r="BB11">
            <v>0</v>
          </cell>
          <cell r="BE11">
            <v>0</v>
          </cell>
          <cell r="BF11">
            <v>0</v>
          </cell>
          <cell r="BG11">
            <v>0</v>
          </cell>
          <cell r="BI11">
            <v>0</v>
          </cell>
          <cell r="BJ11">
            <v>0</v>
          </cell>
          <cell r="BK11">
            <v>0</v>
          </cell>
          <cell r="BM11">
            <v>0</v>
          </cell>
          <cell r="BN11">
            <v>0</v>
          </cell>
          <cell r="BO11">
            <v>0</v>
          </cell>
          <cell r="BQ11">
            <v>0</v>
          </cell>
          <cell r="BR11">
            <v>0</v>
          </cell>
          <cell r="BS11">
            <v>0</v>
          </cell>
        </row>
        <row r="44">
          <cell r="W44">
            <v>0</v>
          </cell>
          <cell r="X44">
            <v>0</v>
          </cell>
          <cell r="Y44">
            <v>0</v>
          </cell>
          <cell r="AA44">
            <v>0</v>
          </cell>
          <cell r="AB44">
            <v>0</v>
          </cell>
          <cell r="AC44">
            <v>0</v>
          </cell>
          <cell r="AE44">
            <v>0</v>
          </cell>
          <cell r="AF44">
            <v>0</v>
          </cell>
          <cell r="AG44">
            <v>0</v>
          </cell>
          <cell r="AI44">
            <v>0</v>
          </cell>
          <cell r="AJ44">
            <v>0</v>
          </cell>
          <cell r="AK44">
            <v>0</v>
          </cell>
          <cell r="AN44">
            <v>0</v>
          </cell>
          <cell r="AO44">
            <v>0</v>
          </cell>
          <cell r="AP44">
            <v>0</v>
          </cell>
          <cell r="AR44">
            <v>0</v>
          </cell>
          <cell r="AS44">
            <v>0</v>
          </cell>
          <cell r="AT44">
            <v>0</v>
          </cell>
          <cell r="AV44">
            <v>0</v>
          </cell>
          <cell r="AW44">
            <v>0</v>
          </cell>
          <cell r="AX44">
            <v>0</v>
          </cell>
          <cell r="AZ44">
            <v>0</v>
          </cell>
          <cell r="BA44">
            <v>0</v>
          </cell>
          <cell r="BB44">
            <v>0</v>
          </cell>
          <cell r="BE44">
            <v>0</v>
          </cell>
          <cell r="BF44">
            <v>0</v>
          </cell>
          <cell r="BG44">
            <v>0</v>
          </cell>
          <cell r="BI44">
            <v>0</v>
          </cell>
          <cell r="BJ44">
            <v>0</v>
          </cell>
          <cell r="BK44">
            <v>0</v>
          </cell>
          <cell r="BM44">
            <v>0</v>
          </cell>
          <cell r="BN44">
            <v>0</v>
          </cell>
          <cell r="BO44">
            <v>0</v>
          </cell>
          <cell r="BQ44">
            <v>0</v>
          </cell>
          <cell r="BR44">
            <v>0</v>
          </cell>
          <cell r="BS44">
            <v>0</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ow r="13">
          <cell r="D13">
            <v>0</v>
          </cell>
        </row>
      </sheetData>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KBUD"/>
      <sheetName val="FISCBAL"/>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预计利润表－项目核对"/>
      <sheetName val="Setting"/>
      <sheetName val="Global"/>
      <sheetName val="Detail"/>
      <sheetName val="Consolidate"/>
      <sheetName val="output"/>
      <sheetName val="2009"/>
      <sheetName val="2010"/>
      <sheetName val="Summary"/>
      <sheetName val="GFA"/>
      <sheetName val="Control"/>
      <sheetName val="Bank Debt"/>
      <sheetName val="New Report"/>
      <sheetName val="Financial statements"/>
      <sheetName val="Hotel input"/>
      <sheetName val="Cash to JV"/>
      <sheetName val="Ratio output"/>
      <sheetName val="Roadshow presentation"/>
      <sheetName val="Invest CF"/>
      <sheetName val="Credit credential"/>
      <sheetName val="Forecast panel (2009)"/>
      <sheetName val="Forecast panel (2010)"/>
      <sheetName val="Forecast panel (2011)"/>
      <sheetName val="Forecast panel (2012)"/>
      <sheetName val="Forecast panel (2013)"/>
      <sheetName val="Hold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中国宏观经济强劲"/>
      <sheetName val="高增长高利润的经营业绩 (2)"/>
      <sheetName val="收入基础多元化"/>
      <sheetName val="2006年宏观调控对绿城的影响"/>
      <sheetName val="new1"/>
      <sheetName val="Revenue"/>
      <sheetName val="Excellent"/>
      <sheetName val="breakdown"/>
      <sheetName val="GFA"/>
      <sheetName val="Site"/>
      <sheetName val="主要房地产市场发展趋势—北京"/>
      <sheetName val="主要房地产市场发展趋势—上海"/>
      <sheetName val="主要房地产市场发展趋势—浙江"/>
      <sheetName val="主要房地产市场发展趋势—杭州"/>
      <sheetName val="高增长高利润的经营业绩"/>
      <sheetName val="多元化高质量的土地储备"/>
      <sheetName val="05年预售率"/>
      <sheetName val="average price"/>
      <sheetName val="Sheet1"/>
      <sheetName val="Sheet3"/>
      <sheetName val="Sheet2"/>
      <sheetName val="Sheet4"/>
    </sheetNames>
    <sheetDataSet>
      <sheetData sheetId="0" refreshError="1"/>
      <sheetData sheetId="1" refreshError="1"/>
      <sheetData sheetId="2" refreshError="1"/>
      <sheetData sheetId="3">
        <row r="21">
          <cell r="C21" t="str">
            <v>总销售面积(平方米)</v>
          </cell>
          <cell r="D21" t="str">
            <v>已预售销售面积(平方米)</v>
          </cell>
          <cell r="E21" t="str">
            <v>预售率</v>
          </cell>
          <cell r="F21" t="str">
            <v>预计税前利润(百万人民币)</v>
          </cell>
          <cell r="G21" t="str">
            <v>预计已锁定利润(百万人民币)</v>
          </cell>
          <cell r="H21" t="str">
            <v>占总利润</v>
          </cell>
        </row>
        <row r="22">
          <cell r="A22" t="str">
            <v>Deep Blue Plaza</v>
          </cell>
          <cell r="B22" t="str">
            <v>深蓝广场</v>
          </cell>
          <cell r="C22">
            <v>97834</v>
          </cell>
          <cell r="D22">
            <v>73498</v>
          </cell>
          <cell r="E22">
            <v>0.75</v>
          </cell>
          <cell r="F22">
            <v>931</v>
          </cell>
          <cell r="G22">
            <v>699</v>
          </cell>
          <cell r="H22">
            <v>0.75</v>
          </cell>
        </row>
        <row r="23">
          <cell r="A23" t="str">
            <v>Chunjiang Huayue - Phase IV &amp; V</v>
          </cell>
          <cell r="B23" t="str">
            <v>春江花月四五期</v>
          </cell>
          <cell r="C23">
            <v>114256</v>
          </cell>
          <cell r="D23">
            <v>72542</v>
          </cell>
          <cell r="E23">
            <v>0.63</v>
          </cell>
          <cell r="F23">
            <v>614</v>
          </cell>
          <cell r="G23">
            <v>390</v>
          </cell>
          <cell r="H23">
            <v>0.63</v>
          </cell>
        </row>
        <row r="24">
          <cell r="A24" t="str">
            <v>Taohuayuan West</v>
          </cell>
          <cell r="B24" t="str">
            <v>桃花源西区一期</v>
          </cell>
          <cell r="C24">
            <v>62937</v>
          </cell>
          <cell r="D24">
            <v>53742</v>
          </cell>
          <cell r="E24">
            <v>0.85</v>
          </cell>
          <cell r="F24">
            <v>611</v>
          </cell>
          <cell r="G24">
            <v>522</v>
          </cell>
          <cell r="H24">
            <v>0.85</v>
          </cell>
        </row>
        <row r="25">
          <cell r="A25" t="str">
            <v>Chunjiang Huayue - Phase III</v>
          </cell>
          <cell r="B25" t="str">
            <v>春江花月三期</v>
          </cell>
          <cell r="C25">
            <v>39464</v>
          </cell>
          <cell r="D25">
            <v>36196</v>
          </cell>
          <cell r="E25">
            <v>0.92</v>
          </cell>
          <cell r="F25">
            <v>319</v>
          </cell>
          <cell r="G25">
            <v>293</v>
          </cell>
          <cell r="H25">
            <v>0.92</v>
          </cell>
        </row>
        <row r="26">
          <cell r="A26" t="str">
            <v>2006年总计</v>
          </cell>
          <cell r="C26">
            <v>314491</v>
          </cell>
          <cell r="D26">
            <v>235978</v>
          </cell>
          <cell r="E26">
            <v>0.25</v>
          </cell>
          <cell r="F26">
            <v>2498</v>
          </cell>
          <cell r="G26">
            <v>1904</v>
          </cell>
          <cell r="H26">
            <v>0.76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41">
          <cell r="H41" t="str">
            <v>所有2005年项目</v>
          </cell>
          <cell r="J41" t="str">
            <v>杭州上海地区项目合计</v>
          </cell>
        </row>
        <row r="42">
          <cell r="H42" t="str">
            <v>总已售建筑面积</v>
          </cell>
          <cell r="I42">
            <v>579474.69999999995</v>
          </cell>
          <cell r="J42" t="str">
            <v>总已售建筑面积</v>
          </cell>
          <cell r="K42">
            <v>398498.11</v>
          </cell>
          <cell r="L42" t="str">
            <v>总已售建筑面积</v>
          </cell>
          <cell r="M42">
            <v>398498.11</v>
          </cell>
          <cell r="N42" t="str">
            <v>总已售建筑面积</v>
          </cell>
          <cell r="O42">
            <v>398498.11</v>
          </cell>
          <cell r="P42" t="str">
            <v>总已售建筑面积</v>
          </cell>
          <cell r="Q42">
            <v>398498.11</v>
          </cell>
        </row>
        <row r="43">
          <cell r="H43" t="str">
            <v>总完工建筑面积</v>
          </cell>
          <cell r="I43">
            <v>687007.98</v>
          </cell>
          <cell r="J43" t="str">
            <v>总完工建筑面积</v>
          </cell>
          <cell r="K43">
            <v>417745.96</v>
          </cell>
          <cell r="L43" t="str">
            <v>总完工建筑面积</v>
          </cell>
          <cell r="M43">
            <v>417745.96</v>
          </cell>
          <cell r="N43" t="str">
            <v>总完工建筑面积</v>
          </cell>
          <cell r="O43">
            <v>417745.96</v>
          </cell>
          <cell r="P43" t="str">
            <v>总完工建筑面积</v>
          </cell>
          <cell r="Q43">
            <v>417745.96</v>
          </cell>
        </row>
        <row r="44">
          <cell r="H44" t="str">
            <v>预售率</v>
          </cell>
          <cell r="I44">
            <v>0.8434759374992995</v>
          </cell>
          <cell r="J44" t="str">
            <v>预售率</v>
          </cell>
          <cell r="K44">
            <v>0.9539245095272737</v>
          </cell>
          <cell r="L44" t="str">
            <v>预售率</v>
          </cell>
          <cell r="M44">
            <v>0.9539245095272737</v>
          </cell>
          <cell r="N44" t="str">
            <v>预售率</v>
          </cell>
          <cell r="O44">
            <v>0.9539245095272737</v>
          </cell>
          <cell r="P44" t="str">
            <v>预售率</v>
          </cell>
          <cell r="Q44">
            <v>0.9539245095272737</v>
          </cell>
        </row>
        <row r="45">
          <cell r="H45" t="str">
            <v>存货率</v>
          </cell>
          <cell r="I45">
            <v>0.1565240625007005</v>
          </cell>
          <cell r="J45" t="str">
            <v>存货率</v>
          </cell>
          <cell r="K45">
            <v>4.6075490472726299E-2</v>
          </cell>
          <cell r="L45" t="str">
            <v>存货率</v>
          </cell>
          <cell r="M45">
            <v>4.6075490472726299E-2</v>
          </cell>
          <cell r="N45" t="str">
            <v>存货率</v>
          </cell>
          <cell r="O45">
            <v>4.6075490472726299E-2</v>
          </cell>
          <cell r="P45" t="str">
            <v>存货率</v>
          </cell>
          <cell r="Q45">
            <v>4.6075490472726299E-2</v>
          </cell>
        </row>
        <row r="47">
          <cell r="H47" t="str">
            <v>总销售收入</v>
          </cell>
          <cell r="I47">
            <v>377320.27980000002</v>
          </cell>
          <cell r="J47" t="str">
            <v>总销售收入</v>
          </cell>
          <cell r="K47">
            <v>318950.82340000005</v>
          </cell>
          <cell r="L47" t="str">
            <v>总销售收入</v>
          </cell>
          <cell r="M47">
            <v>318950.82340000005</v>
          </cell>
          <cell r="N47" t="str">
            <v>总销售收入</v>
          </cell>
          <cell r="O47">
            <v>318950.82340000005</v>
          </cell>
          <cell r="P47" t="str">
            <v>总销售收入</v>
          </cell>
          <cell r="Q47">
            <v>318950.82340000005</v>
          </cell>
        </row>
        <row r="48">
          <cell r="H48" t="str">
            <v>总完工项目金额</v>
          </cell>
          <cell r="I48">
            <v>431811.22511</v>
          </cell>
          <cell r="J48" t="str">
            <v>总完工项目金额</v>
          </cell>
          <cell r="K48">
            <v>336340.03019999998</v>
          </cell>
          <cell r="L48" t="str">
            <v>总完工项目金额</v>
          </cell>
          <cell r="M48">
            <v>336340.03019999998</v>
          </cell>
          <cell r="N48" t="str">
            <v>总完工项目金额</v>
          </cell>
          <cell r="O48">
            <v>336340.03019999998</v>
          </cell>
          <cell r="P48" t="str">
            <v>总完工项目金额</v>
          </cell>
          <cell r="Q48">
            <v>336340.03019999998</v>
          </cell>
        </row>
        <row r="49">
          <cell r="H49" t="str">
            <v>预售率</v>
          </cell>
          <cell r="I49">
            <v>0.87380840945920546</v>
          </cell>
          <cell r="J49" t="str">
            <v>预售率</v>
          </cell>
          <cell r="K49">
            <v>0.94829872974186369</v>
          </cell>
          <cell r="L49" t="str">
            <v>预售率</v>
          </cell>
          <cell r="M49">
            <v>0.94829872974186369</v>
          </cell>
          <cell r="N49" t="str">
            <v>预售率</v>
          </cell>
          <cell r="O49">
            <v>0.94829872974186369</v>
          </cell>
          <cell r="P49" t="str">
            <v>预售率</v>
          </cell>
          <cell r="Q49">
            <v>0.94829872974186369</v>
          </cell>
        </row>
        <row r="50">
          <cell r="H50" t="str">
            <v>存货率</v>
          </cell>
          <cell r="I50">
            <v>0.12619159054079454</v>
          </cell>
          <cell r="J50" t="str">
            <v>存货率</v>
          </cell>
          <cell r="K50">
            <v>5.1701270258136311E-2</v>
          </cell>
          <cell r="L50" t="str">
            <v>存货率</v>
          </cell>
          <cell r="M50">
            <v>5.1701270258136311E-2</v>
          </cell>
          <cell r="N50" t="str">
            <v>存货率</v>
          </cell>
          <cell r="O50">
            <v>5.1701270258136311E-2</v>
          </cell>
          <cell r="P50" t="str">
            <v>存货率</v>
          </cell>
          <cell r="Q50">
            <v>5.1701270258136311E-2</v>
          </cell>
        </row>
      </sheetData>
      <sheetData sheetId="17">
        <row r="2">
          <cell r="A2" t="str">
            <v>Rank</v>
          </cell>
          <cell r="B2" t="str">
            <v>City</v>
          </cell>
          <cell r="C2" t="str">
            <v>Average house price (Rmb/sqm)</v>
          </cell>
        </row>
        <row r="3">
          <cell r="A3">
            <v>1</v>
          </cell>
          <cell r="B3" t="str">
            <v>Wenzhou</v>
          </cell>
          <cell r="C3">
            <v>9278</v>
          </cell>
        </row>
        <row r="4">
          <cell r="A4">
            <v>2</v>
          </cell>
          <cell r="B4" t="str">
            <v>Shanghai</v>
          </cell>
          <cell r="C4">
            <v>8627</v>
          </cell>
        </row>
        <row r="5">
          <cell r="A5">
            <v>3</v>
          </cell>
          <cell r="B5" t="str">
            <v>Hangzhou</v>
          </cell>
          <cell r="C5">
            <v>7210</v>
          </cell>
        </row>
        <row r="6">
          <cell r="A6">
            <v>4</v>
          </cell>
          <cell r="B6" t="str">
            <v>Beijing</v>
          </cell>
          <cell r="C6">
            <v>6232</v>
          </cell>
        </row>
        <row r="7">
          <cell r="A7">
            <v>5</v>
          </cell>
          <cell r="B7" t="str">
            <v>Shenzhen</v>
          </cell>
          <cell r="C7">
            <v>6037</v>
          </cell>
        </row>
        <row r="8">
          <cell r="A8">
            <v>6</v>
          </cell>
          <cell r="B8" t="str">
            <v>Ningbo</v>
          </cell>
          <cell r="C8">
            <v>5900</v>
          </cell>
        </row>
        <row r="9">
          <cell r="A9">
            <v>7</v>
          </cell>
          <cell r="B9" t="str">
            <v>Nanjing</v>
          </cell>
          <cell r="C9">
            <v>4960</v>
          </cell>
        </row>
        <row r="10">
          <cell r="A10">
            <v>8</v>
          </cell>
          <cell r="B10" t="str">
            <v>Qingdao</v>
          </cell>
          <cell r="C10">
            <v>4639</v>
          </cell>
        </row>
        <row r="11">
          <cell r="A11">
            <v>9</v>
          </cell>
          <cell r="B11" t="str">
            <v>Jinan</v>
          </cell>
          <cell r="C11">
            <v>3172</v>
          </cell>
        </row>
        <row r="12">
          <cell r="A12">
            <v>10</v>
          </cell>
          <cell r="B12" t="str">
            <v>Changsha</v>
          </cell>
          <cell r="C12">
            <v>2825</v>
          </cell>
        </row>
        <row r="13">
          <cell r="A13">
            <v>11</v>
          </cell>
          <cell r="B13" t="str">
            <v>Urumchi</v>
          </cell>
          <cell r="C13">
            <v>2280</v>
          </cell>
        </row>
        <row r="14">
          <cell r="A14">
            <v>12</v>
          </cell>
          <cell r="B14" t="str">
            <v>Hefei</v>
          </cell>
          <cell r="C14">
            <v>2220</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resource"/>
      <sheetName val="Geographical breakdown"/>
      <sheetName val="PRC"/>
      <sheetName val="DD &amp; SS"/>
      <sheetName val="price vs GDP"/>
      <sheetName val="house price growth"/>
      <sheetName val="Disposable income"/>
      <sheetName val="hangzhou2"/>
      <sheetName val="hangzhou"/>
      <sheetName val="guangdong "/>
      <sheetName val="Anhui"/>
      <sheetName val="Hunan"/>
      <sheetName val="Jiangsu"/>
      <sheetName val="Shandong"/>
      <sheetName val="GDP"/>
      <sheetName val="1998"/>
      <sheetName val="1999"/>
      <sheetName val="2000"/>
      <sheetName val="2001"/>
      <sheetName val="2002"/>
      <sheetName val="2003"/>
      <sheetName val="2004"/>
      <sheetName val="Sheet1 (3)"/>
      <sheetName val="Sheet2"/>
      <sheetName val="company operations"/>
      <sheetName val="Sheet1"/>
      <sheetName val="Revenue"/>
      <sheetName val="graph"/>
      <sheetName val="data"/>
    </sheetNames>
    <sheetDataSet>
      <sheetData sheetId="0"/>
      <sheetData sheetId="1"/>
      <sheetData sheetId="2"/>
      <sheetData sheetId="3"/>
      <sheetData sheetId="4"/>
      <sheetData sheetId="5"/>
      <sheetData sheetId="6"/>
      <sheetData sheetId="7"/>
      <sheetData sheetId="8">
        <row r="42">
          <cell r="A42" t="str">
            <v>Name of project</v>
          </cell>
          <cell r="C42" t="str">
            <v>Completion</v>
          </cell>
          <cell r="D42" t="str">
            <v>Price (Rmb/sqm)</v>
          </cell>
        </row>
        <row r="43">
          <cell r="A43" t="str">
            <v>Qianshuiwan City Garden</v>
          </cell>
          <cell r="C43">
            <v>2004</v>
          </cell>
          <cell r="D43">
            <v>10546</v>
          </cell>
        </row>
        <row r="44">
          <cell r="A44" t="str">
            <v>Yunhe Building</v>
          </cell>
          <cell r="C44">
            <v>2002</v>
          </cell>
          <cell r="D44">
            <v>9011</v>
          </cell>
        </row>
        <row r="45">
          <cell r="A45" t="str">
            <v>Zuo'an Garden</v>
          </cell>
          <cell r="C45">
            <v>2005</v>
          </cell>
          <cell r="D45">
            <v>8170</v>
          </cell>
        </row>
        <row r="46">
          <cell r="A46" t="str">
            <v>Nanxiao Wharf</v>
          </cell>
          <cell r="C46">
            <v>2005</v>
          </cell>
          <cell r="D46">
            <v>11590</v>
          </cell>
        </row>
        <row r="47">
          <cell r="A47" t="str">
            <v>Golden Palm Garden</v>
          </cell>
          <cell r="C47">
            <v>2003</v>
          </cell>
          <cell r="D47">
            <v>11130</v>
          </cell>
        </row>
        <row r="48">
          <cell r="A48" t="str">
            <v>Guihua City</v>
          </cell>
          <cell r="C48">
            <v>2001</v>
          </cell>
          <cell r="D48">
            <v>11859</v>
          </cell>
        </row>
        <row r="49">
          <cell r="A49" t="str">
            <v>Centuary Plaza</v>
          </cell>
          <cell r="C49">
            <v>2005</v>
          </cell>
          <cell r="D49">
            <v>11907</v>
          </cell>
        </row>
        <row r="50">
          <cell r="A50" t="str">
            <v>Zijin Yard</v>
          </cell>
          <cell r="C50">
            <v>2005</v>
          </cell>
          <cell r="D50">
            <v>12373</v>
          </cell>
        </row>
        <row r="51">
          <cell r="A51" t="str">
            <v>Jingdu Yuan</v>
          </cell>
          <cell r="C51">
            <v>1998</v>
          </cell>
          <cell r="D51">
            <v>9945</v>
          </cell>
        </row>
        <row r="52">
          <cell r="A52" t="str">
            <v>Oasis Garden</v>
          </cell>
          <cell r="C52">
            <v>2000</v>
          </cell>
          <cell r="D52">
            <v>11664</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highlight"/>
      <sheetName val="Dilution_analysis"/>
      <sheetName val="Price_assumptions"/>
      <sheetName val="Financial highligts"/>
      <sheetName val="Profits analysis"/>
      <sheetName val="Valuation analysis"/>
      <sheetName val="Comparables analysis"/>
      <sheetName val="Contribution projects"/>
      <sheetName val="Critical issues"/>
      <sheetName val="Yearly"/>
      <sheetName val="Setting"/>
      <sheetName val="Global"/>
      <sheetName val="Mgt_Assumption_Summary"/>
      <sheetName val="Chinese Summary"/>
      <sheetName val="06 deli projects"/>
      <sheetName val="DTT"/>
      <sheetName val="Summary"/>
      <sheetName val="Discount rate control"/>
      <sheetName val="Control"/>
      <sheetName val="GFA"/>
      <sheetName val="output"/>
      <sheetName val="Consolidate"/>
      <sheetName val="Holdco"/>
      <sheetName val="Bank Debt"/>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
      <sheetName val="P37"/>
      <sheetName val="P38"/>
      <sheetName val="P39"/>
      <sheetName val="P40"/>
      <sheetName val="P41"/>
      <sheetName val="P42"/>
      <sheetName val="P43"/>
      <sheetName val="P44"/>
      <sheetName val="P45"/>
      <sheetName val="P46"/>
      <sheetName val="P47"/>
      <sheetName val="P48"/>
      <sheetName val="P49"/>
      <sheetName val="P50"/>
      <sheetName val="P51"/>
      <sheetName val="P52"/>
      <sheetName val="P53"/>
      <sheetName val="P54"/>
      <sheetName val="P55"/>
      <sheetName val="P56"/>
      <sheetName val="P57"/>
      <sheetName val="P58"/>
      <sheetName val="P59"/>
      <sheetName val="P60"/>
      <sheetName val="P99"/>
      <sheetName val="P100"/>
      <sheetName val="P101"/>
      <sheetName val="P102"/>
      <sheetName val="P103"/>
      <sheetName val="P104"/>
      <sheetName val="P105"/>
      <sheetName val="P106"/>
      <sheetName val="P107"/>
      <sheetName val="P108"/>
      <sheetName val="P109"/>
      <sheetName val="P110"/>
      <sheetName val="P111"/>
      <sheetName val="P112"/>
      <sheetName val="P113"/>
      <sheetName val="P114"/>
      <sheetName val="P115"/>
      <sheetName val="P116"/>
      <sheetName val="P117"/>
      <sheetName val="P118"/>
      <sheetName val="P119"/>
      <sheetName val="P120"/>
      <sheetName val="P121"/>
      <sheetName val="P122"/>
      <sheetName val="P123"/>
      <sheetName val="P124"/>
      <sheetName val="P125"/>
      <sheetName val="P126"/>
      <sheetName val="P2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0">
          <cell r="S20">
            <v>2005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highlight"/>
      <sheetName val="Dilution_analysis"/>
      <sheetName val="Price_assumptions"/>
      <sheetName val="Financial highligts"/>
      <sheetName val="Profits analysis"/>
      <sheetName val="Valuation analysis"/>
      <sheetName val="Comparables analysis"/>
      <sheetName val="Contribution projects"/>
      <sheetName val="Critical issues"/>
      <sheetName val="Yearly"/>
      <sheetName val="Setting"/>
      <sheetName val="Global"/>
      <sheetName val="Mgt_Assumption_Summary"/>
      <sheetName val="Chinese Summary"/>
      <sheetName val="06 deli projects"/>
      <sheetName val="DTT"/>
      <sheetName val="Summary"/>
      <sheetName val="Discount rate control"/>
      <sheetName val="Control"/>
      <sheetName val="GFA"/>
      <sheetName val="output"/>
      <sheetName val="Consolidate"/>
      <sheetName val="Holdco"/>
      <sheetName val="Bank Debt"/>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
      <sheetName val="P37"/>
      <sheetName val="P38"/>
      <sheetName val="P39"/>
      <sheetName val="P40"/>
      <sheetName val="P41"/>
      <sheetName val="P42"/>
      <sheetName val="P43"/>
      <sheetName val="P44"/>
      <sheetName val="P45"/>
      <sheetName val="P46"/>
      <sheetName val="P47"/>
      <sheetName val="P48"/>
      <sheetName val="P49"/>
      <sheetName val="P50"/>
      <sheetName val="P51"/>
      <sheetName val="P52"/>
      <sheetName val="P53"/>
      <sheetName val="P54"/>
      <sheetName val="P55"/>
      <sheetName val="P56"/>
      <sheetName val="P57"/>
      <sheetName val="P58"/>
      <sheetName val="P59"/>
      <sheetName val="P60"/>
      <sheetName val="P99"/>
      <sheetName val="P100"/>
      <sheetName val="P101"/>
      <sheetName val="P102"/>
      <sheetName val="P103"/>
      <sheetName val="P104"/>
      <sheetName val="P105"/>
      <sheetName val="P106"/>
      <sheetName val="P107"/>
      <sheetName val="P108"/>
      <sheetName val="P109"/>
      <sheetName val="P110"/>
      <sheetName val="P111"/>
      <sheetName val="P112"/>
      <sheetName val="P113"/>
      <sheetName val="P114"/>
      <sheetName val="P115"/>
      <sheetName val="P116"/>
      <sheetName val="P117"/>
      <sheetName val="P118"/>
      <sheetName val="P119"/>
      <sheetName val="P120"/>
      <sheetName val="P121"/>
      <sheetName val="P122"/>
      <sheetName val="P123"/>
      <sheetName val="P124"/>
      <sheetName val="P125"/>
      <sheetName val="P126"/>
      <sheetName val="P2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0">
          <cell r="S20">
            <v>2005</v>
          </cell>
        </row>
      </sheetData>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Sheet1"/>
    </sheetNames>
    <sheetDataSet>
      <sheetData sheetId="0">
        <row r="4">
          <cell r="B4" t="str">
            <v>甲方分包项目</v>
          </cell>
          <cell r="D4" t="str">
            <v>上虞桂花园A4、5＃楼</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highlight"/>
      <sheetName val="Dilution_analysis"/>
      <sheetName val="Price_assumptions"/>
      <sheetName val="Financial highligts"/>
      <sheetName val="Profits analysis"/>
      <sheetName val="Valuation analysis"/>
      <sheetName val="Comparables analysis"/>
      <sheetName val="Contribution projects"/>
      <sheetName val="Critical issues"/>
      <sheetName val="Yearly"/>
      <sheetName val="Setting"/>
      <sheetName val="Global"/>
      <sheetName val="Detail"/>
      <sheetName val="Consolidate"/>
      <sheetName val="output"/>
      <sheetName val="2009"/>
      <sheetName val="2010"/>
      <sheetName val="Summary"/>
      <sheetName val="GFA"/>
      <sheetName val="Control"/>
      <sheetName val="Bank Debt"/>
      <sheetName val="New Report"/>
      <sheetName val="Financial statements"/>
      <sheetName val="Hotel input"/>
      <sheetName val="Cash to JV"/>
      <sheetName val="Ratio output"/>
      <sheetName val="Roadshow presentation"/>
      <sheetName val="Invest CF"/>
      <sheetName val="Credit credential"/>
      <sheetName val="Mgt_Assumption_Summary"/>
      <sheetName val="Chinese Summary"/>
      <sheetName val="Forecast panel (2009)"/>
      <sheetName val="Forecast panel (2010)"/>
      <sheetName val="Forecast panel (2011)"/>
      <sheetName val="Forecast panel (2012)"/>
      <sheetName val="Forecast panel (2013)"/>
      <sheetName val="Holdco"/>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P18"/>
      <sheetName val="P19"/>
      <sheetName val="P20"/>
      <sheetName val="P21"/>
      <sheetName val="P22"/>
      <sheetName val="P23"/>
      <sheetName val="P24"/>
      <sheetName val="P25"/>
      <sheetName val="P26"/>
      <sheetName val="P27"/>
      <sheetName val="P28"/>
      <sheetName val="P29"/>
      <sheetName val="P30"/>
      <sheetName val="P31"/>
      <sheetName val="P32"/>
      <sheetName val="P33"/>
      <sheetName val="P34"/>
      <sheetName val="P35"/>
      <sheetName val="P36"/>
      <sheetName val="P37"/>
      <sheetName val="P38"/>
      <sheetName val="P39"/>
      <sheetName val="P40"/>
      <sheetName val="P41"/>
      <sheetName val="P42"/>
      <sheetName val="P43"/>
      <sheetName val="P44"/>
      <sheetName val="P45"/>
      <sheetName val="P46"/>
      <sheetName val="P47"/>
      <sheetName val="P48"/>
      <sheetName val="P49"/>
      <sheetName val="P50"/>
      <sheetName val="P51"/>
      <sheetName val="P52"/>
      <sheetName val="P53"/>
      <sheetName val="P54"/>
      <sheetName val="P55"/>
      <sheetName val="P56"/>
      <sheetName val="P57"/>
      <sheetName val="P58"/>
      <sheetName val="P59"/>
      <sheetName val="P60"/>
      <sheetName val="P61"/>
      <sheetName val="P62"/>
      <sheetName val="P63"/>
      <sheetName val="P64"/>
      <sheetName val="P65"/>
      <sheetName val="P66"/>
      <sheetName val="P67"/>
      <sheetName val="P68"/>
      <sheetName val="P69"/>
      <sheetName val="P70"/>
      <sheetName val="P71"/>
      <sheetName val="P72"/>
      <sheetName val="P73"/>
      <sheetName val="P74"/>
      <sheetName val="P75"/>
      <sheetName val="P76"/>
      <sheetName val="P77"/>
      <sheetName val="P78"/>
      <sheetName val="P79"/>
      <sheetName val="P80"/>
      <sheetName val="P81"/>
      <sheetName val="P82"/>
      <sheetName val="P83"/>
      <sheetName val="P84"/>
      <sheetName val="P85"/>
      <sheetName val="P86"/>
      <sheetName val="P87"/>
      <sheetName val="P88"/>
      <sheetName val="P89"/>
      <sheetName val="P90"/>
      <sheetName val="P91"/>
      <sheetName val="P92"/>
      <sheetName val="P93"/>
      <sheetName val="P94"/>
      <sheetName val="P95"/>
      <sheetName val="P96"/>
      <sheetName val="P97"/>
      <sheetName val="P98"/>
      <sheetName val="P99"/>
      <sheetName val="P100"/>
      <sheetName val="P101"/>
      <sheetName val="P102"/>
      <sheetName val="P103"/>
      <sheetName val="P104"/>
      <sheetName val="P105"/>
      <sheetName val="P106"/>
      <sheetName val="P107"/>
      <sheetName val="P108"/>
      <sheetName val="P109"/>
      <sheetName val="P110"/>
      <sheetName val="P111"/>
      <sheetName val="P112"/>
      <sheetName val="P113"/>
      <sheetName val="P114"/>
      <sheetName val="P115"/>
      <sheetName val="P116"/>
      <sheetName val="P117"/>
      <sheetName val="P118"/>
      <sheetName val="P119"/>
      <sheetName val="P120"/>
      <sheetName val="P121"/>
      <sheetName val="P122"/>
      <sheetName val="P123"/>
      <sheetName val="P124"/>
      <sheetName val="P125"/>
      <sheetName val="P126"/>
      <sheetName val="P127"/>
      <sheetName val="P128"/>
      <sheetName val="P129"/>
      <sheetName val="P130"/>
      <sheetName val="P131"/>
      <sheetName val="P132"/>
      <sheetName val="P133"/>
      <sheetName val="P134"/>
      <sheetName val="P135"/>
      <sheetName val="P136"/>
      <sheetName val="P137"/>
      <sheetName val="P138"/>
      <sheetName val="P139"/>
      <sheetName val="P140"/>
      <sheetName val="P141"/>
      <sheetName val="P142"/>
      <sheetName val="P143"/>
      <sheetName val="P144"/>
      <sheetName val="P145"/>
      <sheetName val="P146"/>
      <sheetName val="P147"/>
      <sheetName val="P148"/>
      <sheetName val="P149"/>
      <sheetName val="P150"/>
      <sheetName val="P151"/>
      <sheetName val="P152"/>
      <sheetName val="P153"/>
      <sheetName val="P154"/>
      <sheetName val="P155"/>
      <sheetName val="P156"/>
      <sheetName val="P157"/>
      <sheetName val="P158"/>
      <sheetName val="P159"/>
      <sheetName val="P160"/>
      <sheetName val="P161"/>
      <sheetName val="P162"/>
      <sheetName val="P163"/>
      <sheetName val="P164"/>
      <sheetName val="P165"/>
      <sheetName val="P166"/>
      <sheetName val="P167"/>
      <sheetName val="P168"/>
      <sheetName val="P169"/>
      <sheetName val="P170"/>
      <sheetName val="P171"/>
      <sheetName val="P172"/>
      <sheetName val="P173"/>
      <sheetName val="P174"/>
      <sheetName val="P175"/>
      <sheetName val="P176"/>
      <sheetName val="P177"/>
      <sheetName val="P178"/>
      <sheetName val="P179"/>
      <sheetName val="P180"/>
      <sheetName val="P2009"/>
      <sheetName val="P2010"/>
      <sheetName val="P2011"/>
      <sheetName val="P2012"/>
      <sheetName val="P2013"/>
      <sheetName val="P199"/>
      <sheetName val="P200"/>
      <sheetName val="P201"/>
      <sheetName val="P202"/>
      <sheetName val="P203"/>
      <sheetName val="P204"/>
      <sheetName val="P205"/>
      <sheetName val="P206"/>
      <sheetName val="P207"/>
      <sheetName val="P208"/>
      <sheetName val="P209"/>
      <sheetName val="P210"/>
      <sheetName val="P211"/>
      <sheetName val="P212"/>
      <sheetName val="P213"/>
      <sheetName val="P214"/>
      <sheetName val="P215"/>
      <sheetName val="P216"/>
      <sheetName val="P217"/>
      <sheetName val="P218"/>
      <sheetName val="P219"/>
      <sheetName val="P220"/>
      <sheetName val="P221"/>
      <sheetName val="P222"/>
      <sheetName val="P223"/>
      <sheetName val="P224"/>
      <sheetName val="P225"/>
      <sheetName val="P226"/>
      <sheetName val="P227"/>
      <sheetName val="P228"/>
      <sheetName val="P229"/>
      <sheetName val="P230"/>
      <sheetName val="P231"/>
      <sheetName val="P232"/>
      <sheetName val="P233"/>
      <sheetName val="P234"/>
      <sheetName val="P235"/>
      <sheetName val="P236"/>
      <sheetName val="P237"/>
      <sheetName val="P238"/>
      <sheetName val="P239"/>
      <sheetName val="P240"/>
      <sheetName val="P241"/>
      <sheetName val="P242"/>
      <sheetName val="P243"/>
      <sheetName val="P244"/>
      <sheetName val="P245"/>
      <sheetName val="P246"/>
      <sheetName val="P247"/>
      <sheetName val="P248"/>
      <sheetName val="P249"/>
      <sheetName val="P250"/>
      <sheetName val="P251"/>
      <sheetName val="P252"/>
      <sheetName val="P253"/>
      <sheetName val="P254"/>
      <sheetName val="P255"/>
      <sheetName val="P256"/>
      <sheetName val="P257"/>
      <sheetName val="P258"/>
      <sheetName val="P259"/>
      <sheetName val="P260"/>
      <sheetName val="P261"/>
      <sheetName val="P262"/>
      <sheetName val="P263"/>
      <sheetName val="P264"/>
      <sheetName val="P265"/>
      <sheetName val="P266"/>
      <sheetName val="P267"/>
      <sheetName val="P268"/>
      <sheetName val="P269"/>
      <sheetName val="P270"/>
      <sheetName val="P271"/>
      <sheetName val="P272"/>
      <sheetName val="P273"/>
      <sheetName val="P274"/>
      <sheetName val="P275"/>
      <sheetName val="P276"/>
      <sheetName val="P277"/>
      <sheetName val="P278"/>
      <sheetName val="P279"/>
      <sheetName val="P280"/>
      <sheetName val="P281"/>
      <sheetName val="P282"/>
      <sheetName val="P283"/>
      <sheetName val="P284"/>
      <sheetName val="P285"/>
      <sheetName val="P286"/>
      <sheetName val="P287"/>
      <sheetName val="P288"/>
      <sheetName val="P289"/>
      <sheetName val="P290"/>
      <sheetName val="P291"/>
      <sheetName val="P292"/>
      <sheetName val="P293"/>
      <sheetName val="P294"/>
      <sheetName val="P295"/>
      <sheetName val="P296"/>
      <sheetName val="P297"/>
      <sheetName val="P298"/>
      <sheetName val="P299"/>
      <sheetName val="P300"/>
      <sheetName val="P400"/>
    </sheetNames>
    <sheetDataSet>
      <sheetData sheetId="0" refreshError="1"/>
      <sheetData sheetId="1" refreshError="1"/>
      <sheetData sheetId="2" refreshError="1"/>
      <sheetData sheetId="3">
        <row r="39">
          <cell r="C39">
            <v>1000000</v>
          </cell>
        </row>
        <row r="40">
          <cell r="C40">
            <v>8.11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Right="0"/>
  </sheetPr>
  <dimension ref="A1:Y44"/>
  <sheetViews>
    <sheetView tabSelected="1" workbookViewId="0">
      <pane xSplit="2" ySplit="8" topLeftCell="C9" activePane="bottomRight" state="frozenSplit"/>
      <selection activeCell="C27" sqref="C27"/>
      <selection pane="topRight" activeCell="C27" sqref="C27"/>
      <selection pane="bottomLeft" activeCell="C27" sqref="C27"/>
      <selection pane="bottomRight" activeCell="L4" sqref="L4"/>
    </sheetView>
  </sheetViews>
  <sheetFormatPr defaultRowHeight="15" customHeight="1" outlineLevelRow="1" outlineLevelCol="1"/>
  <cols>
    <col min="1" max="1" width="16.875" style="59" customWidth="1"/>
    <col min="2" max="2" width="12.75" style="59" bestFit="1" customWidth="1"/>
    <col min="3" max="3" width="7.375" style="59" customWidth="1"/>
    <col min="4" max="4" width="13.875" style="60" bestFit="1" customWidth="1" collapsed="1"/>
    <col min="5" max="7" width="9.5" style="59" hidden="1" customWidth="1" outlineLevel="1"/>
    <col min="8" max="8" width="13.5" style="60" customWidth="1" collapsed="1"/>
    <col min="9" max="9" width="9.5" style="59" hidden="1" customWidth="1" outlineLevel="1"/>
    <col min="10" max="10" width="9.625" style="59" hidden="1" customWidth="1" outlineLevel="1"/>
    <col min="11" max="11" width="9.5" style="59" hidden="1" customWidth="1" outlineLevel="1"/>
    <col min="12" max="12" width="13.5" style="60" customWidth="1" collapsed="1"/>
    <col min="13" max="15" width="9.5" style="59" hidden="1" customWidth="1" outlineLevel="1"/>
    <col min="16" max="16" width="13.5" style="60" customWidth="1" collapsed="1"/>
    <col min="17" max="19" width="10.125" style="61" hidden="1" customWidth="1" outlineLevel="1"/>
    <col min="20" max="20" width="14.375" style="60" customWidth="1"/>
    <col min="21" max="21" width="7.875" style="59" customWidth="1"/>
    <col min="22" max="22" width="12.75" style="59" bestFit="1" customWidth="1"/>
    <col min="23" max="23" width="9" style="59"/>
    <col min="24" max="24" width="12.125" style="59" customWidth="1"/>
    <col min="25" max="25" width="6.25" style="59" customWidth="1"/>
    <col min="26" max="16384" width="9" style="59"/>
  </cols>
  <sheetData>
    <row r="1" spans="1:25" ht="15" customHeight="1">
      <c r="A1" s="58" t="s">
        <v>434</v>
      </c>
    </row>
    <row r="2" spans="1:25" ht="15" customHeight="1">
      <c r="A2" s="62" t="s">
        <v>1</v>
      </c>
    </row>
    <row r="3" spans="1:25" ht="24" customHeight="1">
      <c r="A3" s="107" t="s">
        <v>435</v>
      </c>
      <c r="B3" s="107"/>
      <c r="C3" s="107"/>
      <c r="D3" s="107"/>
      <c r="E3" s="107"/>
      <c r="F3" s="107"/>
      <c r="G3" s="107"/>
      <c r="H3" s="107"/>
      <c r="I3" s="107"/>
      <c r="J3" s="107"/>
      <c r="K3" s="107"/>
      <c r="L3" s="107"/>
      <c r="M3" s="107"/>
      <c r="N3" s="107"/>
      <c r="O3" s="107"/>
      <c r="P3" s="107"/>
      <c r="Q3" s="107"/>
      <c r="R3" s="107"/>
      <c r="S3" s="107"/>
      <c r="T3" s="107"/>
      <c r="U3" s="107"/>
      <c r="V3" s="107"/>
    </row>
    <row r="4" spans="1:25" s="58" customFormat="1" ht="23.25" customHeight="1">
      <c r="A4" s="1">
        <f>'一-4-1开发成本'!B4</f>
        <v>0</v>
      </c>
      <c r="D4" s="63"/>
      <c r="H4" s="63"/>
      <c r="J4" s="58" t="str">
        <f>[12]表格索引!C4</f>
        <v>预算年度：2013年</v>
      </c>
      <c r="L4" s="63"/>
      <c r="P4" s="63"/>
      <c r="Q4" s="64"/>
      <c r="R4" s="64"/>
      <c r="S4" s="108"/>
      <c r="T4" s="108"/>
      <c r="U4" s="108"/>
      <c r="V4" s="109"/>
    </row>
    <row r="5" spans="1:25" ht="15" customHeight="1">
      <c r="A5" s="110" t="s">
        <v>5</v>
      </c>
      <c r="B5" s="113" t="s">
        <v>436</v>
      </c>
      <c r="C5" s="113" t="s">
        <v>437</v>
      </c>
      <c r="D5" s="114" t="s">
        <v>7</v>
      </c>
      <c r="E5" s="114"/>
      <c r="F5" s="114"/>
      <c r="G5" s="114"/>
      <c r="H5" s="114"/>
      <c r="I5" s="114"/>
      <c r="J5" s="114"/>
      <c r="K5" s="114"/>
      <c r="L5" s="114"/>
      <c r="M5" s="114"/>
      <c r="N5" s="114"/>
      <c r="O5" s="114"/>
      <c r="P5" s="114"/>
      <c r="Q5" s="114"/>
      <c r="R5" s="114"/>
      <c r="S5" s="114"/>
      <c r="T5" s="114"/>
      <c r="U5" s="114" t="s">
        <v>438</v>
      </c>
      <c r="V5" s="114"/>
      <c r="W5" s="118" t="s">
        <v>439</v>
      </c>
      <c r="X5" s="120" t="s">
        <v>440</v>
      </c>
      <c r="Y5" s="121" t="s">
        <v>10</v>
      </c>
    </row>
    <row r="6" spans="1:25" ht="11.25" customHeight="1">
      <c r="A6" s="111"/>
      <c r="B6" s="113"/>
      <c r="C6" s="113"/>
      <c r="D6" s="116" t="s">
        <v>11</v>
      </c>
      <c r="E6" s="115" t="s">
        <v>12</v>
      </c>
      <c r="F6" s="115" t="s">
        <v>13</v>
      </c>
      <c r="G6" s="115" t="s">
        <v>14</v>
      </c>
      <c r="H6" s="116" t="s">
        <v>15</v>
      </c>
      <c r="I6" s="115" t="s">
        <v>16</v>
      </c>
      <c r="J6" s="115" t="s">
        <v>17</v>
      </c>
      <c r="K6" s="115" t="s">
        <v>18</v>
      </c>
      <c r="L6" s="116" t="s">
        <v>19</v>
      </c>
      <c r="M6" s="115" t="s">
        <v>20</v>
      </c>
      <c r="N6" s="115" t="s">
        <v>21</v>
      </c>
      <c r="O6" s="115" t="s">
        <v>22</v>
      </c>
      <c r="P6" s="116" t="s">
        <v>23</v>
      </c>
      <c r="Q6" s="125" t="s">
        <v>24</v>
      </c>
      <c r="R6" s="125" t="s">
        <v>25</v>
      </c>
      <c r="S6" s="117" t="s">
        <v>26</v>
      </c>
      <c r="T6" s="124" t="s">
        <v>27</v>
      </c>
      <c r="U6" s="114"/>
      <c r="V6" s="114"/>
      <c r="W6" s="119"/>
      <c r="X6" s="120"/>
      <c r="Y6" s="122"/>
    </row>
    <row r="7" spans="1:25" ht="24" customHeight="1">
      <c r="A7" s="111"/>
      <c r="B7" s="113"/>
      <c r="C7" s="113"/>
      <c r="D7" s="116"/>
      <c r="E7" s="115"/>
      <c r="F7" s="115"/>
      <c r="G7" s="115"/>
      <c r="H7" s="116"/>
      <c r="I7" s="115"/>
      <c r="J7" s="115"/>
      <c r="K7" s="115"/>
      <c r="L7" s="116"/>
      <c r="M7" s="115"/>
      <c r="N7" s="115"/>
      <c r="O7" s="115"/>
      <c r="P7" s="116"/>
      <c r="Q7" s="125"/>
      <c r="R7" s="125"/>
      <c r="S7" s="117"/>
      <c r="T7" s="124"/>
      <c r="U7" s="65" t="s">
        <v>441</v>
      </c>
      <c r="V7" s="65" t="s">
        <v>442</v>
      </c>
      <c r="W7" s="119"/>
      <c r="X7" s="120"/>
      <c r="Y7" s="122"/>
    </row>
    <row r="8" spans="1:25" s="75" customFormat="1" ht="33.75" customHeight="1">
      <c r="A8" s="112"/>
      <c r="B8" s="66" t="s">
        <v>28</v>
      </c>
      <c r="C8" s="67" t="s">
        <v>29</v>
      </c>
      <c r="D8" s="68" t="s">
        <v>30</v>
      </c>
      <c r="E8" s="67"/>
      <c r="F8" s="67"/>
      <c r="G8" s="67"/>
      <c r="H8" s="68" t="s">
        <v>31</v>
      </c>
      <c r="I8" s="67"/>
      <c r="J8" s="67"/>
      <c r="K8" s="67"/>
      <c r="L8" s="68" t="s">
        <v>32</v>
      </c>
      <c r="M8" s="67"/>
      <c r="N8" s="67"/>
      <c r="O8" s="67"/>
      <c r="P8" s="69" t="s">
        <v>443</v>
      </c>
      <c r="Q8" s="70"/>
      <c r="R8" s="70"/>
      <c r="S8" s="70"/>
      <c r="T8" s="71" t="s">
        <v>444</v>
      </c>
      <c r="U8" s="72" t="s">
        <v>445</v>
      </c>
      <c r="V8" s="67" t="s">
        <v>446</v>
      </c>
      <c r="W8" s="73" t="s">
        <v>447</v>
      </c>
      <c r="X8" s="74" t="s">
        <v>448</v>
      </c>
      <c r="Y8" s="123"/>
    </row>
    <row r="9" spans="1:25" ht="14.45" customHeight="1">
      <c r="A9" s="76" t="s">
        <v>36</v>
      </c>
      <c r="B9" s="77"/>
      <c r="C9" s="77"/>
      <c r="D9" s="78"/>
      <c r="E9" s="77"/>
      <c r="F9" s="77"/>
      <c r="G9" s="77"/>
      <c r="H9" s="78"/>
      <c r="I9" s="77"/>
      <c r="J9" s="77"/>
      <c r="K9" s="77"/>
      <c r="L9" s="78"/>
      <c r="M9" s="77"/>
      <c r="N9" s="77"/>
      <c r="O9" s="77"/>
      <c r="P9" s="78"/>
      <c r="Q9" s="79"/>
      <c r="R9" s="79"/>
      <c r="S9" s="80"/>
      <c r="T9" s="81"/>
      <c r="U9" s="82"/>
      <c r="V9" s="83"/>
      <c r="W9" s="83"/>
      <c r="X9" s="83"/>
      <c r="Y9" s="83"/>
    </row>
    <row r="10" spans="1:25" ht="20.25" customHeight="1" outlineLevel="1">
      <c r="A10" s="84" t="s">
        <v>38</v>
      </c>
      <c r="B10" s="77">
        <f>T10</f>
        <v>0</v>
      </c>
      <c r="C10" s="77"/>
      <c r="D10" s="85">
        <f>SUM(E10:G10)</f>
        <v>0</v>
      </c>
      <c r="E10" s="77">
        <f>'一-4-1开发成本'!E10</f>
        <v>0</v>
      </c>
      <c r="F10" s="77">
        <f>'一-4-1开发成本'!F10</f>
        <v>0</v>
      </c>
      <c r="G10" s="77">
        <f>'一-4-1开发成本'!G10</f>
        <v>0</v>
      </c>
      <c r="H10" s="85">
        <f>SUM(I10:K10)</f>
        <v>0</v>
      </c>
      <c r="I10" s="77">
        <f>'一-4-1开发成本'!I10</f>
        <v>0</v>
      </c>
      <c r="J10" s="77">
        <f>'一-4-1开发成本'!J10</f>
        <v>0</v>
      </c>
      <c r="K10" s="77">
        <f>'一-4-1开发成本'!K10</f>
        <v>0</v>
      </c>
      <c r="L10" s="85">
        <f>SUM(M10:O10)</f>
        <v>0</v>
      </c>
      <c r="M10" s="77">
        <f>'一-4-1开发成本'!M10</f>
        <v>0</v>
      </c>
      <c r="N10" s="77">
        <f>'一-4-1开发成本'!N10</f>
        <v>0</v>
      </c>
      <c r="O10" s="77">
        <f>'一-4-1开发成本'!O10</f>
        <v>0</v>
      </c>
      <c r="P10" s="85">
        <f>SUM(Q10:S10)</f>
        <v>0</v>
      </c>
      <c r="Q10" s="79">
        <f>'一-4-1开发成本'!Q10</f>
        <v>0</v>
      </c>
      <c r="R10" s="79">
        <f>'一-4-1开发成本'!R10</f>
        <v>0</v>
      </c>
      <c r="S10" s="79">
        <f>'一-4-1开发成本'!S10</f>
        <v>0</v>
      </c>
      <c r="T10" s="86">
        <f t="shared" ref="T10:T16" si="0">P10+L10+H10+D10</f>
        <v>0</v>
      </c>
      <c r="U10" s="87">
        <f>B10-V10</f>
        <v>0</v>
      </c>
      <c r="V10" s="83">
        <f>B10*100%</f>
        <v>0</v>
      </c>
      <c r="W10" s="83">
        <f>B10-V10-U10</f>
        <v>0</v>
      </c>
      <c r="X10" s="83">
        <f>B10-C10-T10</f>
        <v>0</v>
      </c>
      <c r="Y10" s="83"/>
    </row>
    <row r="11" spans="1:25" ht="20.25" customHeight="1" outlineLevel="1">
      <c r="A11" s="88" t="s">
        <v>449</v>
      </c>
      <c r="B11" s="77">
        <f t="shared" ref="B11:B16" si="1">T11</f>
        <v>0</v>
      </c>
      <c r="C11" s="77"/>
      <c r="D11" s="85">
        <f t="shared" ref="D11:D13" si="2">SUM(E11:G11)</f>
        <v>0</v>
      </c>
      <c r="E11" s="77">
        <f>'一-4-1开发成本'!E19</f>
        <v>0</v>
      </c>
      <c r="F11" s="77">
        <f>'一-4-1开发成本'!F19</f>
        <v>0</v>
      </c>
      <c r="G11" s="77">
        <f>'一-4-1开发成本'!G19</f>
        <v>0</v>
      </c>
      <c r="H11" s="85">
        <f t="shared" ref="H11:H13" si="3">SUM(I11:K11)</f>
        <v>0</v>
      </c>
      <c r="I11" s="77">
        <f>'一-4-1开发成本'!I19</f>
        <v>0</v>
      </c>
      <c r="J11" s="77">
        <f>'一-4-1开发成本'!J19</f>
        <v>0</v>
      </c>
      <c r="K11" s="77">
        <f>'一-4-1开发成本'!K19</f>
        <v>0</v>
      </c>
      <c r="L11" s="85">
        <f t="shared" ref="L11:L13" si="4">SUM(M11:O11)</f>
        <v>0</v>
      </c>
      <c r="M11" s="77">
        <f>'一-4-1开发成本'!M19</f>
        <v>0</v>
      </c>
      <c r="N11" s="77">
        <f>'一-4-1开发成本'!N19</f>
        <v>0</v>
      </c>
      <c r="O11" s="77">
        <f>'一-4-1开发成本'!O19</f>
        <v>0</v>
      </c>
      <c r="P11" s="85">
        <f t="shared" ref="P11:P13" si="5">SUM(Q11:S11)</f>
        <v>0</v>
      </c>
      <c r="Q11" s="79">
        <f>'一-4-1开发成本'!Q19</f>
        <v>0</v>
      </c>
      <c r="R11" s="79">
        <f>'一-4-1开发成本'!R19</f>
        <v>0</v>
      </c>
      <c r="S11" s="79">
        <f>'一-4-1开发成本'!S19</f>
        <v>0</v>
      </c>
      <c r="T11" s="86">
        <f t="shared" si="0"/>
        <v>0</v>
      </c>
      <c r="U11" s="87">
        <f t="shared" ref="U11:U16" si="6">B11-V11</f>
        <v>0</v>
      </c>
      <c r="V11" s="83">
        <f t="shared" ref="V11:V25" si="7">B11*100%</f>
        <v>0</v>
      </c>
      <c r="W11" s="83">
        <f t="shared" ref="W11:W16" si="8">B11-V11-U11</f>
        <v>0</v>
      </c>
      <c r="X11" s="83">
        <f t="shared" ref="X11:X16" si="9">B11-C11-T11</f>
        <v>0</v>
      </c>
      <c r="Y11" s="83"/>
    </row>
    <row r="12" spans="1:25" ht="20.25" customHeight="1" outlineLevel="1">
      <c r="A12" s="89" t="s">
        <v>450</v>
      </c>
      <c r="B12" s="77">
        <f t="shared" si="1"/>
        <v>0</v>
      </c>
      <c r="C12" s="77"/>
      <c r="D12" s="85">
        <f t="shared" si="2"/>
        <v>0</v>
      </c>
      <c r="E12" s="77">
        <f>'一-4-1开发成本'!E95</f>
        <v>0</v>
      </c>
      <c r="F12" s="77">
        <f>'一-4-1开发成本'!F95</f>
        <v>0</v>
      </c>
      <c r="G12" s="77">
        <f>'一-4-1开发成本'!G95</f>
        <v>0</v>
      </c>
      <c r="H12" s="85">
        <f t="shared" si="3"/>
        <v>0</v>
      </c>
      <c r="I12" s="77">
        <f>'一-4-1开发成本'!I95</f>
        <v>0</v>
      </c>
      <c r="J12" s="77">
        <f>'一-4-1开发成本'!J95</f>
        <v>0</v>
      </c>
      <c r="K12" s="77">
        <f>'一-4-1开发成本'!K95</f>
        <v>0</v>
      </c>
      <c r="L12" s="85">
        <f t="shared" si="4"/>
        <v>0</v>
      </c>
      <c r="M12" s="77">
        <f>'一-4-1开发成本'!M95</f>
        <v>0</v>
      </c>
      <c r="N12" s="77">
        <f>'一-4-1开发成本'!N95</f>
        <v>0</v>
      </c>
      <c r="O12" s="77">
        <f>'一-4-1开发成本'!O95</f>
        <v>0</v>
      </c>
      <c r="P12" s="85">
        <f t="shared" si="5"/>
        <v>0</v>
      </c>
      <c r="Q12" s="79">
        <f>'一-4-1开发成本'!Q95</f>
        <v>0</v>
      </c>
      <c r="R12" s="79">
        <f>'一-4-1开发成本'!R95</f>
        <v>0</v>
      </c>
      <c r="S12" s="79">
        <f>'一-4-1开发成本'!S95</f>
        <v>0</v>
      </c>
      <c r="T12" s="86">
        <f t="shared" si="0"/>
        <v>0</v>
      </c>
      <c r="U12" s="87">
        <f t="shared" si="6"/>
        <v>0</v>
      </c>
      <c r="V12" s="83">
        <f t="shared" si="7"/>
        <v>0</v>
      </c>
      <c r="W12" s="83">
        <f t="shared" si="8"/>
        <v>0</v>
      </c>
      <c r="X12" s="83">
        <f t="shared" si="9"/>
        <v>0</v>
      </c>
      <c r="Y12" s="83"/>
    </row>
    <row r="13" spans="1:25" ht="20.25" customHeight="1" outlineLevel="1">
      <c r="A13" s="90" t="s">
        <v>451</v>
      </c>
      <c r="B13" s="77">
        <f t="shared" si="1"/>
        <v>0</v>
      </c>
      <c r="C13" s="50"/>
      <c r="D13" s="85">
        <f t="shared" si="2"/>
        <v>0</v>
      </c>
      <c r="E13" s="50">
        <f>'一-4-1开发成本'!E130</f>
        <v>0</v>
      </c>
      <c r="F13" s="50">
        <f>'一-4-1开发成本'!F130</f>
        <v>0</v>
      </c>
      <c r="G13" s="50">
        <f>'一-4-1开发成本'!G130</f>
        <v>0</v>
      </c>
      <c r="H13" s="85">
        <f t="shared" si="3"/>
        <v>0</v>
      </c>
      <c r="I13" s="50">
        <f>'一-4-1开发成本'!I130</f>
        <v>0</v>
      </c>
      <c r="J13" s="50">
        <f>'一-4-1开发成本'!J130</f>
        <v>0</v>
      </c>
      <c r="K13" s="50">
        <f>'一-4-1开发成本'!K130</f>
        <v>0</v>
      </c>
      <c r="L13" s="85">
        <f t="shared" si="4"/>
        <v>0</v>
      </c>
      <c r="M13" s="50">
        <f>'一-4-1开发成本'!M130</f>
        <v>0</v>
      </c>
      <c r="N13" s="50">
        <f>'一-4-1开发成本'!N130</f>
        <v>0</v>
      </c>
      <c r="O13" s="50">
        <f>'一-4-1开发成本'!O130</f>
        <v>0</v>
      </c>
      <c r="P13" s="85">
        <f t="shared" si="5"/>
        <v>0</v>
      </c>
      <c r="Q13" s="48">
        <f>'一-4-1开发成本'!Q130</f>
        <v>0</v>
      </c>
      <c r="R13" s="48">
        <f>'一-4-1开发成本'!R130</f>
        <v>0</v>
      </c>
      <c r="S13" s="48">
        <f>'一-4-1开发成本'!S130</f>
        <v>0</v>
      </c>
      <c r="T13" s="86">
        <f t="shared" si="0"/>
        <v>0</v>
      </c>
      <c r="U13" s="87">
        <f t="shared" si="6"/>
        <v>0</v>
      </c>
      <c r="V13" s="83">
        <f t="shared" si="7"/>
        <v>0</v>
      </c>
      <c r="W13" s="83">
        <f t="shared" si="8"/>
        <v>0</v>
      </c>
      <c r="X13" s="83">
        <f t="shared" si="9"/>
        <v>0</v>
      </c>
      <c r="Y13" s="83"/>
    </row>
    <row r="14" spans="1:25" ht="20.25" customHeight="1" outlineLevel="1">
      <c r="A14" s="89" t="s">
        <v>452</v>
      </c>
      <c r="B14" s="77">
        <f t="shared" si="1"/>
        <v>0</v>
      </c>
      <c r="C14" s="77"/>
      <c r="D14" s="85">
        <f>SUM(E14:G14)</f>
        <v>0</v>
      </c>
      <c r="E14" s="77">
        <f>'一-4-1开发成本'!E166</f>
        <v>0</v>
      </c>
      <c r="F14" s="77">
        <f>'一-4-1开发成本'!F166</f>
        <v>0</v>
      </c>
      <c r="G14" s="77">
        <f>'一-4-1开发成本'!G166</f>
        <v>0</v>
      </c>
      <c r="H14" s="85">
        <f>SUM(I14:K14)</f>
        <v>0</v>
      </c>
      <c r="I14" s="77">
        <f>'一-4-1开发成本'!I166</f>
        <v>0</v>
      </c>
      <c r="J14" s="77">
        <f>'一-4-1开发成本'!J166</f>
        <v>0</v>
      </c>
      <c r="K14" s="77">
        <f>'一-4-1开发成本'!K166</f>
        <v>0</v>
      </c>
      <c r="L14" s="85">
        <f>SUM(M14:O14)</f>
        <v>0</v>
      </c>
      <c r="M14" s="77">
        <f>'一-4-1开发成本'!M166</f>
        <v>0</v>
      </c>
      <c r="N14" s="77">
        <f>'一-4-1开发成本'!N166</f>
        <v>0</v>
      </c>
      <c r="O14" s="77">
        <f>'一-4-1开发成本'!O166</f>
        <v>0</v>
      </c>
      <c r="P14" s="85">
        <f>SUM(Q14:S14)</f>
        <v>0</v>
      </c>
      <c r="Q14" s="79">
        <f>'一-4-1开发成本'!Q166</f>
        <v>0</v>
      </c>
      <c r="R14" s="79">
        <f>'一-4-1开发成本'!R166</f>
        <v>0</v>
      </c>
      <c r="S14" s="79">
        <f>'一-4-1开发成本'!S166</f>
        <v>0</v>
      </c>
      <c r="T14" s="86">
        <f>P14+L14+H14+D14</f>
        <v>0</v>
      </c>
      <c r="U14" s="87">
        <f>B14-V14</f>
        <v>0</v>
      </c>
      <c r="V14" s="83">
        <f>B14*100%</f>
        <v>0</v>
      </c>
      <c r="W14" s="83">
        <f>B14-V14-U14</f>
        <v>0</v>
      </c>
      <c r="X14" s="83">
        <f>B14-C14-T14</f>
        <v>0</v>
      </c>
      <c r="Y14" s="83"/>
    </row>
    <row r="15" spans="1:25" ht="20.25" customHeight="1" outlineLevel="1">
      <c r="A15" s="91" t="s">
        <v>402</v>
      </c>
      <c r="B15" s="77">
        <f>T15</f>
        <v>0</v>
      </c>
      <c r="C15" s="50"/>
      <c r="D15" s="85">
        <f t="shared" ref="D15:D16" si="10">SUM(E15:G15)</f>
        <v>0</v>
      </c>
      <c r="E15" s="50">
        <f>'一-4-1开发成本'!E197</f>
        <v>0</v>
      </c>
      <c r="F15" s="50">
        <f>'一-4-1开发成本'!F197</f>
        <v>0</v>
      </c>
      <c r="G15" s="50">
        <f>'一-4-1开发成本'!G197</f>
        <v>0</v>
      </c>
      <c r="H15" s="85">
        <f t="shared" ref="H15" si="11">SUM(I15:K15)</f>
        <v>0</v>
      </c>
      <c r="I15" s="50">
        <f>'一-4-1开发成本'!I197</f>
        <v>0</v>
      </c>
      <c r="J15" s="50">
        <f>'一-4-1开发成本'!J197</f>
        <v>0</v>
      </c>
      <c r="K15" s="50">
        <f>'一-4-1开发成本'!K197</f>
        <v>0</v>
      </c>
      <c r="L15" s="85">
        <f t="shared" ref="L15" si="12">SUM(M15:O15)</f>
        <v>0</v>
      </c>
      <c r="M15" s="50">
        <f>'一-4-1开发成本'!M197</f>
        <v>0</v>
      </c>
      <c r="N15" s="50">
        <f>'一-4-1开发成本'!N197</f>
        <v>0</v>
      </c>
      <c r="O15" s="50">
        <f>'一-4-1开发成本'!O197</f>
        <v>0</v>
      </c>
      <c r="P15" s="85">
        <f t="shared" ref="P15" si="13">SUM(Q15:S15)</f>
        <v>0</v>
      </c>
      <c r="Q15" s="48">
        <f>'一-4-1开发成本'!Q197</f>
        <v>0</v>
      </c>
      <c r="R15" s="48">
        <f>'一-4-1开发成本'!R197</f>
        <v>0</v>
      </c>
      <c r="S15" s="48">
        <f>'一-4-1开发成本'!S197</f>
        <v>0</v>
      </c>
      <c r="T15" s="86">
        <f t="shared" si="0"/>
        <v>0</v>
      </c>
      <c r="U15" s="87">
        <f t="shared" si="6"/>
        <v>0</v>
      </c>
      <c r="V15" s="83">
        <f t="shared" si="7"/>
        <v>0</v>
      </c>
      <c r="W15" s="83">
        <f t="shared" si="8"/>
        <v>0</v>
      </c>
      <c r="X15" s="83">
        <f t="shared" si="9"/>
        <v>0</v>
      </c>
      <c r="Y15" s="83"/>
    </row>
    <row r="16" spans="1:25" ht="20.25" customHeight="1" outlineLevel="1">
      <c r="A16" s="92" t="s">
        <v>453</v>
      </c>
      <c r="B16" s="77">
        <f t="shared" si="1"/>
        <v>0</v>
      </c>
      <c r="C16" s="50"/>
      <c r="D16" s="85">
        <f t="shared" si="10"/>
        <v>0</v>
      </c>
      <c r="E16" s="50">
        <f>'一-4-1开发成本'!E209</f>
        <v>0</v>
      </c>
      <c r="F16" s="50">
        <f>'一-4-1开发成本'!F209</f>
        <v>0</v>
      </c>
      <c r="G16" s="50">
        <f>'一-4-1开发成本'!G209</f>
        <v>0</v>
      </c>
      <c r="H16" s="85">
        <f>SUM(I16:K16)</f>
        <v>0</v>
      </c>
      <c r="I16" s="50"/>
      <c r="J16" s="50"/>
      <c r="K16" s="50"/>
      <c r="L16" s="85">
        <f>SUM(M16:O16)</f>
        <v>0</v>
      </c>
      <c r="M16" s="50"/>
      <c r="N16" s="50"/>
      <c r="O16" s="50"/>
      <c r="P16" s="85">
        <f>SUM(Q16:S16)</f>
        <v>0</v>
      </c>
      <c r="Q16" s="48"/>
      <c r="R16" s="48"/>
      <c r="S16" s="48"/>
      <c r="T16" s="86">
        <f t="shared" si="0"/>
        <v>0</v>
      </c>
      <c r="U16" s="87">
        <f t="shared" si="6"/>
        <v>0</v>
      </c>
      <c r="V16" s="83">
        <f t="shared" si="7"/>
        <v>0</v>
      </c>
      <c r="W16" s="83">
        <f t="shared" si="8"/>
        <v>0</v>
      </c>
      <c r="X16" s="83">
        <f t="shared" si="9"/>
        <v>0</v>
      </c>
      <c r="Y16" s="83"/>
    </row>
    <row r="17" spans="1:25" ht="20.25" customHeight="1">
      <c r="A17" s="93" t="s">
        <v>427</v>
      </c>
      <c r="B17" s="50">
        <f t="shared" ref="B17:X17" si="14">SUM(B10:B16)</f>
        <v>0</v>
      </c>
      <c r="C17" s="50">
        <f t="shared" si="14"/>
        <v>0</v>
      </c>
      <c r="D17" s="94">
        <f t="shared" si="14"/>
        <v>0</v>
      </c>
      <c r="E17" s="50">
        <f t="shared" si="14"/>
        <v>0</v>
      </c>
      <c r="F17" s="50">
        <f t="shared" si="14"/>
        <v>0</v>
      </c>
      <c r="G17" s="50">
        <f t="shared" si="14"/>
        <v>0</v>
      </c>
      <c r="H17" s="94">
        <f t="shared" si="14"/>
        <v>0</v>
      </c>
      <c r="I17" s="50">
        <f t="shared" si="14"/>
        <v>0</v>
      </c>
      <c r="J17" s="50">
        <f t="shared" si="14"/>
        <v>0</v>
      </c>
      <c r="K17" s="50">
        <f t="shared" si="14"/>
        <v>0</v>
      </c>
      <c r="L17" s="94">
        <f t="shared" si="14"/>
        <v>0</v>
      </c>
      <c r="M17" s="50">
        <f t="shared" si="14"/>
        <v>0</v>
      </c>
      <c r="N17" s="50">
        <f t="shared" si="14"/>
        <v>0</v>
      </c>
      <c r="O17" s="50">
        <f t="shared" si="14"/>
        <v>0</v>
      </c>
      <c r="P17" s="94">
        <f t="shared" si="14"/>
        <v>0</v>
      </c>
      <c r="Q17" s="48">
        <f t="shared" si="14"/>
        <v>0</v>
      </c>
      <c r="R17" s="48">
        <f t="shared" si="14"/>
        <v>0</v>
      </c>
      <c r="S17" s="48">
        <f t="shared" si="14"/>
        <v>0</v>
      </c>
      <c r="T17" s="94">
        <f t="shared" si="14"/>
        <v>0</v>
      </c>
      <c r="U17" s="50">
        <f t="shared" si="14"/>
        <v>0</v>
      </c>
      <c r="V17" s="50">
        <f t="shared" si="14"/>
        <v>0</v>
      </c>
      <c r="W17" s="83">
        <f t="shared" si="14"/>
        <v>0</v>
      </c>
      <c r="X17" s="83">
        <f t="shared" si="14"/>
        <v>0</v>
      </c>
      <c r="Y17" s="83"/>
    </row>
    <row r="18" spans="1:25" ht="21" customHeight="1">
      <c r="A18" s="52" t="s">
        <v>428</v>
      </c>
      <c r="B18" s="50"/>
      <c r="C18" s="50"/>
      <c r="D18" s="94"/>
      <c r="E18" s="50"/>
      <c r="F18" s="50"/>
      <c r="G18" s="50"/>
      <c r="H18" s="94"/>
      <c r="I18" s="50"/>
      <c r="J18" s="50"/>
      <c r="K18" s="50"/>
      <c r="L18" s="94"/>
      <c r="M18" s="50"/>
      <c r="N18" s="50"/>
      <c r="O18" s="50"/>
      <c r="P18" s="94"/>
      <c r="Q18" s="48"/>
      <c r="R18" s="48"/>
      <c r="S18" s="95"/>
      <c r="T18" s="86"/>
      <c r="U18" s="87"/>
      <c r="V18" s="83"/>
      <c r="W18" s="83"/>
      <c r="X18" s="83"/>
      <c r="Y18" s="83"/>
    </row>
    <row r="19" spans="1:25" ht="21" customHeight="1" outlineLevel="1">
      <c r="A19" s="96" t="s">
        <v>38</v>
      </c>
      <c r="B19" s="77">
        <f t="shared" ref="B19:B25" si="15">T19</f>
        <v>0</v>
      </c>
      <c r="C19" s="97"/>
      <c r="D19" s="85">
        <f t="shared" ref="D19:D24" si="16">SUM(E19:G19)</f>
        <v>0</v>
      </c>
      <c r="E19" s="50">
        <f>'一-4-1开发成本'!E213</f>
        <v>0</v>
      </c>
      <c r="F19" s="50">
        <f>'一-4-1开发成本'!F213</f>
        <v>0</v>
      </c>
      <c r="G19" s="50">
        <f>'一-4-1开发成本'!G213</f>
        <v>0</v>
      </c>
      <c r="H19" s="85">
        <f t="shared" ref="H19:H20" si="17">SUM(I19:K19)</f>
        <v>0</v>
      </c>
      <c r="I19" s="50">
        <f>'一-4-1开发成本'!I213</f>
        <v>0</v>
      </c>
      <c r="J19" s="50">
        <f>'一-4-1开发成本'!J213</f>
        <v>0</v>
      </c>
      <c r="K19" s="50">
        <f>'一-4-1开发成本'!K213</f>
        <v>0</v>
      </c>
      <c r="L19" s="85">
        <f t="shared" ref="L19:L20" si="18">SUM(M19:O19)</f>
        <v>0</v>
      </c>
      <c r="M19" s="50">
        <f>'一-4-1开发成本'!M213</f>
        <v>0</v>
      </c>
      <c r="N19" s="50">
        <f>'一-4-1开发成本'!N213</f>
        <v>0</v>
      </c>
      <c r="O19" s="50">
        <f>'一-4-1开发成本'!O213</f>
        <v>0</v>
      </c>
      <c r="P19" s="85">
        <f t="shared" ref="P19:P20" si="19">SUM(Q19:S19)</f>
        <v>0</v>
      </c>
      <c r="Q19" s="48">
        <f>'一-4-1开发成本'!Q213</f>
        <v>0</v>
      </c>
      <c r="R19" s="48">
        <f>'一-4-1开发成本'!R213</f>
        <v>0</v>
      </c>
      <c r="S19" s="48">
        <f>'一-4-1开发成本'!S213</f>
        <v>0</v>
      </c>
      <c r="T19" s="86">
        <f t="shared" ref="T19:T25" si="20">P19+L19+H19+D19</f>
        <v>0</v>
      </c>
      <c r="U19" s="87">
        <f t="shared" ref="U19:U25" si="21">B19-V19</f>
        <v>0</v>
      </c>
      <c r="V19" s="83">
        <f t="shared" si="7"/>
        <v>0</v>
      </c>
      <c r="W19" s="83">
        <f>C19+T19-V19-U19</f>
        <v>0</v>
      </c>
      <c r="X19" s="83">
        <f t="shared" ref="X19:X25" si="22">B19-C19-T19</f>
        <v>0</v>
      </c>
      <c r="Y19" s="83"/>
    </row>
    <row r="20" spans="1:25" ht="21" customHeight="1" outlineLevel="1">
      <c r="A20" s="88" t="s">
        <v>449</v>
      </c>
      <c r="B20" s="77">
        <f t="shared" si="15"/>
        <v>0</v>
      </c>
      <c r="C20" s="97"/>
      <c r="D20" s="85">
        <f t="shared" si="16"/>
        <v>0</v>
      </c>
      <c r="E20" s="50">
        <f>'一-4-1开发成本'!E222</f>
        <v>0</v>
      </c>
      <c r="F20" s="50">
        <f>'一-4-1开发成本'!F222</f>
        <v>0</v>
      </c>
      <c r="G20" s="50">
        <f>'一-4-1开发成本'!G222</f>
        <v>0</v>
      </c>
      <c r="H20" s="85">
        <f t="shared" si="17"/>
        <v>0</v>
      </c>
      <c r="I20" s="50">
        <f>'一-4-1开发成本'!I222</f>
        <v>0</v>
      </c>
      <c r="J20" s="50">
        <f>'一-4-1开发成本'!J222</f>
        <v>0</v>
      </c>
      <c r="K20" s="50">
        <f>'一-4-1开发成本'!K222</f>
        <v>0</v>
      </c>
      <c r="L20" s="85">
        <f t="shared" si="18"/>
        <v>0</v>
      </c>
      <c r="M20" s="50">
        <f>'一-4-1开发成本'!M222</f>
        <v>0</v>
      </c>
      <c r="N20" s="50">
        <f>'一-4-1开发成本'!N222</f>
        <v>0</v>
      </c>
      <c r="O20" s="50">
        <f>'一-4-1开发成本'!O222</f>
        <v>0</v>
      </c>
      <c r="P20" s="85">
        <f t="shared" si="19"/>
        <v>0</v>
      </c>
      <c r="Q20" s="48">
        <f>'一-4-1开发成本'!Q222</f>
        <v>0</v>
      </c>
      <c r="R20" s="48">
        <f>'一-4-1开发成本'!R222</f>
        <v>0</v>
      </c>
      <c r="S20" s="48">
        <f>'一-4-1开发成本'!S222</f>
        <v>0</v>
      </c>
      <c r="T20" s="86">
        <f t="shared" si="20"/>
        <v>0</v>
      </c>
      <c r="U20" s="87">
        <f t="shared" si="21"/>
        <v>0</v>
      </c>
      <c r="V20" s="83">
        <f t="shared" si="7"/>
        <v>0</v>
      </c>
      <c r="W20" s="83">
        <f t="shared" ref="W20:W25" si="23">C20+T20-V20-U20</f>
        <v>0</v>
      </c>
      <c r="X20" s="83">
        <f t="shared" si="22"/>
        <v>0</v>
      </c>
      <c r="Y20" s="83"/>
    </row>
    <row r="21" spans="1:25" ht="21" customHeight="1" outlineLevel="1">
      <c r="A21" s="89" t="s">
        <v>450</v>
      </c>
      <c r="B21" s="77">
        <f t="shared" si="15"/>
        <v>0</v>
      </c>
      <c r="C21" s="97"/>
      <c r="D21" s="85">
        <f>SUM(E21:G21)</f>
        <v>0</v>
      </c>
      <c r="E21" s="50">
        <f>'一-4-1开发成本'!E298</f>
        <v>0</v>
      </c>
      <c r="F21" s="50">
        <f>'一-4-1开发成本'!F298</f>
        <v>0</v>
      </c>
      <c r="G21" s="50">
        <f>'一-4-1开发成本'!G298</f>
        <v>0</v>
      </c>
      <c r="H21" s="85">
        <f>SUM(I21:K21)</f>
        <v>0</v>
      </c>
      <c r="I21" s="50">
        <f>'一-4-1开发成本'!I298</f>
        <v>0</v>
      </c>
      <c r="J21" s="50">
        <f>'一-4-1开发成本'!J298</f>
        <v>0</v>
      </c>
      <c r="K21" s="50">
        <f>'一-4-1开发成本'!K298</f>
        <v>0</v>
      </c>
      <c r="L21" s="85">
        <f>SUM(M21:O21)</f>
        <v>0</v>
      </c>
      <c r="M21" s="50">
        <f>'一-4-1开发成本'!M298</f>
        <v>0</v>
      </c>
      <c r="N21" s="50">
        <f>'一-4-1开发成本'!N298</f>
        <v>0</v>
      </c>
      <c r="O21" s="50">
        <f>'一-4-1开发成本'!O298</f>
        <v>0</v>
      </c>
      <c r="P21" s="85">
        <f>SUM(Q21:S21)</f>
        <v>0</v>
      </c>
      <c r="Q21" s="48">
        <f>'一-4-1开发成本'!Q298</f>
        <v>0</v>
      </c>
      <c r="R21" s="48">
        <f>'一-4-1开发成本'!R298</f>
        <v>0</v>
      </c>
      <c r="S21" s="48">
        <f>'一-4-1开发成本'!S298</f>
        <v>0</v>
      </c>
      <c r="T21" s="86">
        <f t="shared" si="20"/>
        <v>0</v>
      </c>
      <c r="U21" s="87">
        <f t="shared" si="21"/>
        <v>0</v>
      </c>
      <c r="V21" s="83">
        <f t="shared" si="7"/>
        <v>0</v>
      </c>
      <c r="W21" s="83">
        <f t="shared" si="23"/>
        <v>0</v>
      </c>
      <c r="X21" s="83">
        <f t="shared" si="22"/>
        <v>0</v>
      </c>
      <c r="Y21" s="83"/>
    </row>
    <row r="22" spans="1:25" ht="21" customHeight="1" outlineLevel="1">
      <c r="A22" s="90" t="s">
        <v>451</v>
      </c>
      <c r="B22" s="77">
        <f t="shared" si="15"/>
        <v>0</v>
      </c>
      <c r="C22" s="97"/>
      <c r="D22" s="85">
        <f t="shared" si="16"/>
        <v>0</v>
      </c>
      <c r="E22" s="50">
        <f>'一-4-1开发成本'!E333</f>
        <v>0</v>
      </c>
      <c r="F22" s="50">
        <f>'一-4-1开发成本'!F333</f>
        <v>0</v>
      </c>
      <c r="G22" s="50">
        <f>'一-4-1开发成本'!G333</f>
        <v>0</v>
      </c>
      <c r="H22" s="85">
        <f t="shared" ref="H22" si="24">SUM(I22:K22)</f>
        <v>0</v>
      </c>
      <c r="I22" s="50">
        <f>'一-4-1开发成本'!I333</f>
        <v>0</v>
      </c>
      <c r="J22" s="50">
        <f>'一-4-1开发成本'!J333</f>
        <v>0</v>
      </c>
      <c r="K22" s="50">
        <f>'一-4-1开发成本'!K333</f>
        <v>0</v>
      </c>
      <c r="L22" s="85">
        <f t="shared" ref="L22" si="25">SUM(M22:O22)</f>
        <v>0</v>
      </c>
      <c r="M22" s="50">
        <f>'一-4-1开发成本'!M333</f>
        <v>0</v>
      </c>
      <c r="N22" s="50">
        <f>'一-4-1开发成本'!N333</f>
        <v>0</v>
      </c>
      <c r="O22" s="50">
        <f>'一-4-1开发成本'!O333</f>
        <v>0</v>
      </c>
      <c r="P22" s="85">
        <f t="shared" ref="P22" si="26">SUM(Q22:S22)</f>
        <v>0</v>
      </c>
      <c r="Q22" s="48">
        <f>'一-4-1开发成本'!Q333</f>
        <v>0</v>
      </c>
      <c r="R22" s="48">
        <f>'一-4-1开发成本'!R333</f>
        <v>0</v>
      </c>
      <c r="S22" s="48">
        <f>'一-4-1开发成本'!S333</f>
        <v>0</v>
      </c>
      <c r="T22" s="86">
        <f t="shared" si="20"/>
        <v>0</v>
      </c>
      <c r="U22" s="87">
        <f t="shared" si="21"/>
        <v>0</v>
      </c>
      <c r="V22" s="83">
        <f t="shared" si="7"/>
        <v>0</v>
      </c>
      <c r="W22" s="83">
        <f t="shared" si="23"/>
        <v>0</v>
      </c>
      <c r="X22" s="83">
        <f t="shared" si="22"/>
        <v>0</v>
      </c>
      <c r="Y22" s="83"/>
    </row>
    <row r="23" spans="1:25" ht="21" customHeight="1" outlineLevel="1">
      <c r="A23" s="89" t="s">
        <v>452</v>
      </c>
      <c r="B23" s="77">
        <f t="shared" si="15"/>
        <v>0</v>
      </c>
      <c r="C23" s="97"/>
      <c r="D23" s="85">
        <f>SUM(E23:G23)</f>
        <v>0</v>
      </c>
      <c r="E23" s="50">
        <f>'一-4-1开发成本'!E369</f>
        <v>0</v>
      </c>
      <c r="F23" s="50">
        <f>'一-4-1开发成本'!F369</f>
        <v>0</v>
      </c>
      <c r="G23" s="50">
        <f>'一-4-1开发成本'!G369</f>
        <v>0</v>
      </c>
      <c r="H23" s="85">
        <f>SUM(I23:K23)</f>
        <v>0</v>
      </c>
      <c r="I23" s="50">
        <f>'一-4-1开发成本'!I369</f>
        <v>0</v>
      </c>
      <c r="J23" s="50">
        <f>'一-4-1开发成本'!J369</f>
        <v>0</v>
      </c>
      <c r="K23" s="50">
        <f>'一-4-1开发成本'!K369</f>
        <v>0</v>
      </c>
      <c r="L23" s="85">
        <f>SUM(M23:O23)</f>
        <v>0</v>
      </c>
      <c r="M23" s="50">
        <f>'一-4-1开发成本'!M369</f>
        <v>0</v>
      </c>
      <c r="N23" s="50">
        <f>'一-4-1开发成本'!N369</f>
        <v>0</v>
      </c>
      <c r="O23" s="50">
        <f>'一-4-1开发成本'!O369</f>
        <v>0</v>
      </c>
      <c r="P23" s="85">
        <f>SUM(Q23:S23)</f>
        <v>0</v>
      </c>
      <c r="Q23" s="48">
        <f>'一-4-1开发成本'!Q369</f>
        <v>0</v>
      </c>
      <c r="R23" s="48">
        <f>'一-4-1开发成本'!R369</f>
        <v>0</v>
      </c>
      <c r="S23" s="48">
        <f>'一-4-1开发成本'!S369</f>
        <v>0</v>
      </c>
      <c r="T23" s="86">
        <f>P23+L23+H23+D23</f>
        <v>0</v>
      </c>
      <c r="U23" s="87">
        <f>B23-V23</f>
        <v>0</v>
      </c>
      <c r="V23" s="83">
        <f>B23*100%</f>
        <v>0</v>
      </c>
      <c r="W23" s="83">
        <f>C23+T23-V23-U23</f>
        <v>0</v>
      </c>
      <c r="X23" s="83">
        <f>B23-C23-T23</f>
        <v>0</v>
      </c>
      <c r="Y23" s="83"/>
    </row>
    <row r="24" spans="1:25" ht="21" customHeight="1" outlineLevel="1">
      <c r="A24" s="92" t="s">
        <v>402</v>
      </c>
      <c r="B24" s="77">
        <f t="shared" si="15"/>
        <v>0</v>
      </c>
      <c r="C24" s="97"/>
      <c r="D24" s="85">
        <f t="shared" si="16"/>
        <v>0</v>
      </c>
      <c r="E24" s="50">
        <f>'一-4-1开发成本'!E400</f>
        <v>0</v>
      </c>
      <c r="F24" s="50">
        <f>'一-4-1开发成本'!F400</f>
        <v>0</v>
      </c>
      <c r="G24" s="50">
        <f>'一-4-1开发成本'!G400</f>
        <v>0</v>
      </c>
      <c r="H24" s="85">
        <f t="shared" ref="H24" si="27">SUM(I24:K24)</f>
        <v>0</v>
      </c>
      <c r="I24" s="50">
        <f>'一-4-1开发成本'!I400</f>
        <v>0</v>
      </c>
      <c r="J24" s="50">
        <f>'一-4-1开发成本'!J400</f>
        <v>0</v>
      </c>
      <c r="K24" s="50">
        <f>'一-4-1开发成本'!K400</f>
        <v>0</v>
      </c>
      <c r="L24" s="85">
        <f t="shared" ref="L24" si="28">SUM(M24:O24)</f>
        <v>0</v>
      </c>
      <c r="M24" s="50">
        <f>'一-4-1开发成本'!M400</f>
        <v>0</v>
      </c>
      <c r="N24" s="50">
        <f>'一-4-1开发成本'!N400</f>
        <v>0</v>
      </c>
      <c r="O24" s="50">
        <f>'一-4-1开发成本'!O400</f>
        <v>0</v>
      </c>
      <c r="P24" s="85">
        <f t="shared" ref="P24" si="29">SUM(Q24:S24)</f>
        <v>0</v>
      </c>
      <c r="Q24" s="48">
        <f>'一-4-1开发成本'!Q400</f>
        <v>0</v>
      </c>
      <c r="R24" s="48">
        <f>'一-4-1开发成本'!R400</f>
        <v>0</v>
      </c>
      <c r="S24" s="48">
        <f>'一-4-1开发成本'!S400</f>
        <v>0</v>
      </c>
      <c r="T24" s="86">
        <f t="shared" si="20"/>
        <v>0</v>
      </c>
      <c r="U24" s="87">
        <f t="shared" si="21"/>
        <v>0</v>
      </c>
      <c r="V24" s="83">
        <f t="shared" si="7"/>
        <v>0</v>
      </c>
      <c r="W24" s="83">
        <f t="shared" si="23"/>
        <v>0</v>
      </c>
      <c r="X24" s="83">
        <f t="shared" si="22"/>
        <v>0</v>
      </c>
      <c r="Y24" s="83"/>
    </row>
    <row r="25" spans="1:25" ht="21" customHeight="1" outlineLevel="1">
      <c r="A25" s="92" t="s">
        <v>453</v>
      </c>
      <c r="B25" s="77">
        <f t="shared" si="15"/>
        <v>0</v>
      </c>
      <c r="C25" s="97"/>
      <c r="D25" s="85">
        <f>SUM(E25:G25)</f>
        <v>0</v>
      </c>
      <c r="E25" s="50">
        <f>'一-4-1开发成本'!E412</f>
        <v>0</v>
      </c>
      <c r="F25" s="50">
        <f>'一-4-1开发成本'!F412</f>
        <v>0</v>
      </c>
      <c r="G25" s="50">
        <f>'一-4-1开发成本'!G412</f>
        <v>0</v>
      </c>
      <c r="H25" s="85">
        <f>SUM(I25:K25)</f>
        <v>0</v>
      </c>
      <c r="I25" s="50">
        <f>'一-4-1开发成本'!I412</f>
        <v>0</v>
      </c>
      <c r="J25" s="50">
        <f>'一-4-1开发成本'!J412</f>
        <v>0</v>
      </c>
      <c r="K25" s="50">
        <f>'一-4-1开发成本'!K412</f>
        <v>0</v>
      </c>
      <c r="L25" s="85">
        <f>SUM(M25:O25)</f>
        <v>0</v>
      </c>
      <c r="M25" s="50">
        <f>'一-4-1开发成本'!M412</f>
        <v>0</v>
      </c>
      <c r="N25" s="50">
        <f>'一-4-1开发成本'!N412</f>
        <v>0</v>
      </c>
      <c r="O25" s="50">
        <f>'一-4-1开发成本'!O412</f>
        <v>0</v>
      </c>
      <c r="P25" s="85">
        <f>SUM(Q25:S25)</f>
        <v>0</v>
      </c>
      <c r="Q25" s="48">
        <f>'一-4-1开发成本'!Q412</f>
        <v>0</v>
      </c>
      <c r="R25" s="48">
        <f>'一-4-1开发成本'!R412</f>
        <v>0</v>
      </c>
      <c r="S25" s="48">
        <f>'一-4-1开发成本'!S412</f>
        <v>0</v>
      </c>
      <c r="T25" s="86">
        <f t="shared" si="20"/>
        <v>0</v>
      </c>
      <c r="U25" s="87">
        <f t="shared" si="21"/>
        <v>0</v>
      </c>
      <c r="V25" s="83">
        <f t="shared" si="7"/>
        <v>0</v>
      </c>
      <c r="W25" s="83">
        <f t="shared" si="23"/>
        <v>0</v>
      </c>
      <c r="X25" s="83">
        <f t="shared" si="22"/>
        <v>0</v>
      </c>
      <c r="Y25" s="83"/>
    </row>
    <row r="26" spans="1:25" ht="21" customHeight="1">
      <c r="A26" s="93" t="s">
        <v>427</v>
      </c>
      <c r="B26" s="50">
        <f>SUM(B19:B25)</f>
        <v>0</v>
      </c>
      <c r="C26" s="50">
        <f>SUM(C19:C25)</f>
        <v>0</v>
      </c>
      <c r="D26" s="94">
        <f>SUM(D19:D25)</f>
        <v>0</v>
      </c>
      <c r="E26" s="94">
        <f t="shared" ref="E26:G26" si="30">SUM(E19:E25)</f>
        <v>0</v>
      </c>
      <c r="F26" s="94">
        <f t="shared" si="30"/>
        <v>0</v>
      </c>
      <c r="G26" s="94">
        <f t="shared" si="30"/>
        <v>0</v>
      </c>
      <c r="H26" s="94">
        <f>SUM(H19:H25)</f>
        <v>0</v>
      </c>
      <c r="I26" s="94">
        <f t="shared" ref="I26:K26" si="31">SUM(I19:I25)</f>
        <v>0</v>
      </c>
      <c r="J26" s="94">
        <f t="shared" si="31"/>
        <v>0</v>
      </c>
      <c r="K26" s="94">
        <f t="shared" si="31"/>
        <v>0</v>
      </c>
      <c r="L26" s="94">
        <f>SUM(L19:L25)</f>
        <v>0</v>
      </c>
      <c r="M26" s="94">
        <f t="shared" ref="M26:O26" si="32">SUM(M19:M25)</f>
        <v>0</v>
      </c>
      <c r="N26" s="94">
        <f t="shared" si="32"/>
        <v>0</v>
      </c>
      <c r="O26" s="94">
        <f t="shared" si="32"/>
        <v>0</v>
      </c>
      <c r="P26" s="94">
        <f>SUM(P19:P25)</f>
        <v>0</v>
      </c>
      <c r="Q26" s="49">
        <f t="shared" ref="Q26:S26" si="33">SUM(Q19:Q25)</f>
        <v>0</v>
      </c>
      <c r="R26" s="49">
        <f t="shared" si="33"/>
        <v>0</v>
      </c>
      <c r="S26" s="49">
        <f t="shared" si="33"/>
        <v>0</v>
      </c>
      <c r="T26" s="86">
        <f>SUM(T19:T25)</f>
        <v>0</v>
      </c>
      <c r="U26" s="87">
        <f>SUM(U19:U25)</f>
        <v>0</v>
      </c>
      <c r="V26" s="83">
        <f>SUM(V19:V25)</f>
        <v>0</v>
      </c>
      <c r="W26" s="83">
        <f>SUM(W19:W25)</f>
        <v>0</v>
      </c>
      <c r="X26" s="83">
        <f>SUM(X19:X25)</f>
        <v>0</v>
      </c>
      <c r="Y26" s="83"/>
    </row>
    <row r="27" spans="1:25" ht="21" customHeight="1">
      <c r="A27" s="52" t="s">
        <v>430</v>
      </c>
      <c r="B27" s="50"/>
      <c r="C27" s="50"/>
      <c r="D27" s="94"/>
      <c r="E27" s="50"/>
      <c r="F27" s="50"/>
      <c r="G27" s="50"/>
      <c r="H27" s="94"/>
      <c r="I27" s="50"/>
      <c r="J27" s="50"/>
      <c r="K27" s="50"/>
      <c r="L27" s="94"/>
      <c r="M27" s="50"/>
      <c r="N27" s="50"/>
      <c r="O27" s="50"/>
      <c r="P27" s="94"/>
      <c r="Q27" s="48"/>
      <c r="R27" s="48"/>
      <c r="S27" s="95"/>
      <c r="T27" s="86"/>
      <c r="U27" s="87"/>
      <c r="V27" s="83"/>
      <c r="W27" s="83"/>
      <c r="X27" s="83"/>
      <c r="Y27" s="83"/>
    </row>
    <row r="28" spans="1:25" ht="21" customHeight="1" outlineLevel="1">
      <c r="A28" s="96" t="s">
        <v>38</v>
      </c>
      <c r="B28" s="77">
        <f t="shared" ref="B28:B34" si="34">T28</f>
        <v>0</v>
      </c>
      <c r="C28" s="97"/>
      <c r="D28" s="85">
        <f t="shared" ref="D28:D29" si="35">SUM(E28:G28)</f>
        <v>0</v>
      </c>
      <c r="E28" s="50">
        <f>'一-4-1开发成本'!E416</f>
        <v>0</v>
      </c>
      <c r="F28" s="50">
        <f>'一-4-1开发成本'!F416</f>
        <v>0</v>
      </c>
      <c r="G28" s="50">
        <f>'一-4-1开发成本'!G416</f>
        <v>0</v>
      </c>
      <c r="H28" s="85">
        <f t="shared" ref="H28:H29" si="36">SUM(I28:K28)</f>
        <v>0</v>
      </c>
      <c r="I28" s="50">
        <f>'一-4-1开发成本'!I416</f>
        <v>0</v>
      </c>
      <c r="J28" s="50">
        <f>'一-4-1开发成本'!J416</f>
        <v>0</v>
      </c>
      <c r="K28" s="50">
        <f>'一-4-1开发成本'!K416</f>
        <v>0</v>
      </c>
      <c r="L28" s="85">
        <f t="shared" ref="L28:L29" si="37">SUM(M28:O28)</f>
        <v>0</v>
      </c>
      <c r="M28" s="50">
        <f>'一-4-1开发成本'!M416</f>
        <v>0</v>
      </c>
      <c r="N28" s="50">
        <f>'一-4-1开发成本'!N416</f>
        <v>0</v>
      </c>
      <c r="O28" s="50">
        <f>'一-4-1开发成本'!O416</f>
        <v>0</v>
      </c>
      <c r="P28" s="85">
        <f t="shared" ref="P28:P29" si="38">SUM(Q28:S28)</f>
        <v>0</v>
      </c>
      <c r="Q28" s="48">
        <f>'一-4-1开发成本'!Q416</f>
        <v>0</v>
      </c>
      <c r="R28" s="48">
        <f>'一-4-1开发成本'!R416</f>
        <v>0</v>
      </c>
      <c r="S28" s="48">
        <f>'一-4-1开发成本'!S416</f>
        <v>0</v>
      </c>
      <c r="T28" s="86">
        <f t="shared" ref="T28:T31" si="39">P28+L28+H28+D28</f>
        <v>0</v>
      </c>
      <c r="U28" s="87">
        <f t="shared" ref="U28:U31" si="40">B28-V28</f>
        <v>0</v>
      </c>
      <c r="V28" s="83">
        <f t="shared" ref="V28:V31" si="41">B28*100%</f>
        <v>0</v>
      </c>
      <c r="W28" s="83">
        <f>C28+T28-V28-U28</f>
        <v>0</v>
      </c>
      <c r="X28" s="83">
        <f t="shared" ref="X28:X31" si="42">B28-C28-T28</f>
        <v>0</v>
      </c>
      <c r="Y28" s="83"/>
    </row>
    <row r="29" spans="1:25" ht="21" customHeight="1" outlineLevel="1">
      <c r="A29" s="88" t="s">
        <v>449</v>
      </c>
      <c r="B29" s="77">
        <f t="shared" si="34"/>
        <v>0</v>
      </c>
      <c r="C29" s="97"/>
      <c r="D29" s="85">
        <f t="shared" si="35"/>
        <v>0</v>
      </c>
      <c r="E29" s="50">
        <f>'一-4-1开发成本'!E425</f>
        <v>0</v>
      </c>
      <c r="F29" s="50">
        <f>'一-4-1开发成本'!F425</f>
        <v>0</v>
      </c>
      <c r="G29" s="50">
        <f>'一-4-1开发成本'!G425</f>
        <v>0</v>
      </c>
      <c r="H29" s="85">
        <f t="shared" si="36"/>
        <v>0</v>
      </c>
      <c r="I29" s="50">
        <f>'一-4-1开发成本'!I425</f>
        <v>0</v>
      </c>
      <c r="J29" s="50">
        <f>'一-4-1开发成本'!J425</f>
        <v>0</v>
      </c>
      <c r="K29" s="50">
        <f>'一-4-1开发成本'!K425</f>
        <v>0</v>
      </c>
      <c r="L29" s="85">
        <f t="shared" si="37"/>
        <v>0</v>
      </c>
      <c r="M29" s="50">
        <f>'一-4-1开发成本'!M425</f>
        <v>0</v>
      </c>
      <c r="N29" s="50">
        <f>'一-4-1开发成本'!N425</f>
        <v>0</v>
      </c>
      <c r="O29" s="50">
        <f>'一-4-1开发成本'!O425</f>
        <v>0</v>
      </c>
      <c r="P29" s="85">
        <f t="shared" si="38"/>
        <v>0</v>
      </c>
      <c r="Q29" s="48">
        <f>'一-4-1开发成本'!Q425</f>
        <v>0</v>
      </c>
      <c r="R29" s="48">
        <f>'一-4-1开发成本'!R425</f>
        <v>0</v>
      </c>
      <c r="S29" s="48">
        <f>'一-4-1开发成本'!S425</f>
        <v>0</v>
      </c>
      <c r="T29" s="86">
        <f t="shared" si="39"/>
        <v>0</v>
      </c>
      <c r="U29" s="87">
        <f t="shared" si="40"/>
        <v>0</v>
      </c>
      <c r="V29" s="83">
        <f t="shared" si="41"/>
        <v>0</v>
      </c>
      <c r="W29" s="83">
        <f t="shared" ref="W29:W31" si="43">C29+T29-V29-U29</f>
        <v>0</v>
      </c>
      <c r="X29" s="83">
        <f t="shared" si="42"/>
        <v>0</v>
      </c>
      <c r="Y29" s="83"/>
    </row>
    <row r="30" spans="1:25" ht="21" customHeight="1" outlineLevel="1">
      <c r="A30" s="89" t="s">
        <v>450</v>
      </c>
      <c r="B30" s="77">
        <f t="shared" si="34"/>
        <v>0</v>
      </c>
      <c r="C30" s="97"/>
      <c r="D30" s="85">
        <f>SUM(E30:G30)</f>
        <v>0</v>
      </c>
      <c r="E30" s="50">
        <f>'一-4-1开发成本'!E501</f>
        <v>0</v>
      </c>
      <c r="F30" s="50">
        <f>'一-4-1开发成本'!F501</f>
        <v>0</v>
      </c>
      <c r="G30" s="50">
        <f>'一-4-1开发成本'!G501</f>
        <v>0</v>
      </c>
      <c r="H30" s="85">
        <f>SUM(I30:K30)</f>
        <v>0</v>
      </c>
      <c r="I30" s="50">
        <f>'一-4-1开发成本'!I501</f>
        <v>0</v>
      </c>
      <c r="J30" s="50">
        <f>'一-4-1开发成本'!J501</f>
        <v>0</v>
      </c>
      <c r="K30" s="50">
        <f>'一-4-1开发成本'!K501</f>
        <v>0</v>
      </c>
      <c r="L30" s="85">
        <f>SUM(M30:O30)</f>
        <v>0</v>
      </c>
      <c r="M30" s="50">
        <f>'一-4-1开发成本'!M501</f>
        <v>0</v>
      </c>
      <c r="N30" s="50">
        <f>'一-4-1开发成本'!N501</f>
        <v>0</v>
      </c>
      <c r="O30" s="50">
        <f>'一-4-1开发成本'!O501</f>
        <v>0</v>
      </c>
      <c r="P30" s="85">
        <f>SUM(Q30:S30)</f>
        <v>0</v>
      </c>
      <c r="Q30" s="48">
        <f>'一-4-1开发成本'!Q501</f>
        <v>0</v>
      </c>
      <c r="R30" s="48">
        <f>'一-4-1开发成本'!R501</f>
        <v>0</v>
      </c>
      <c r="S30" s="48">
        <f>'一-4-1开发成本'!S501</f>
        <v>0</v>
      </c>
      <c r="T30" s="86">
        <f t="shared" si="39"/>
        <v>0</v>
      </c>
      <c r="U30" s="87">
        <f t="shared" si="40"/>
        <v>0</v>
      </c>
      <c r="V30" s="83">
        <f t="shared" si="41"/>
        <v>0</v>
      </c>
      <c r="W30" s="83">
        <f t="shared" si="43"/>
        <v>0</v>
      </c>
      <c r="X30" s="83">
        <f t="shared" si="42"/>
        <v>0</v>
      </c>
      <c r="Y30" s="83"/>
    </row>
    <row r="31" spans="1:25" ht="21" customHeight="1" outlineLevel="1">
      <c r="A31" s="90" t="s">
        <v>451</v>
      </c>
      <c r="B31" s="77">
        <f t="shared" si="34"/>
        <v>0</v>
      </c>
      <c r="C31" s="97"/>
      <c r="D31" s="85">
        <f t="shared" ref="D31" si="44">SUM(E31:G31)</f>
        <v>0</v>
      </c>
      <c r="E31" s="50">
        <f>'一-4-1开发成本'!E536</f>
        <v>0</v>
      </c>
      <c r="F31" s="50">
        <f>'一-4-1开发成本'!F536</f>
        <v>0</v>
      </c>
      <c r="G31" s="50">
        <f>'一-4-1开发成本'!G536</f>
        <v>0</v>
      </c>
      <c r="H31" s="85">
        <f t="shared" ref="H31" si="45">SUM(I31:K31)</f>
        <v>0</v>
      </c>
      <c r="I31" s="50">
        <f>'一-4-1开发成本'!I536</f>
        <v>0</v>
      </c>
      <c r="J31" s="50">
        <f>'一-4-1开发成本'!J536</f>
        <v>0</v>
      </c>
      <c r="K31" s="50">
        <f>'一-4-1开发成本'!K536</f>
        <v>0</v>
      </c>
      <c r="L31" s="85">
        <f t="shared" ref="L31" si="46">SUM(M31:O31)</f>
        <v>0</v>
      </c>
      <c r="M31" s="50">
        <f>'一-4-1开发成本'!M536</f>
        <v>0</v>
      </c>
      <c r="N31" s="50">
        <f>'一-4-1开发成本'!N536</f>
        <v>0</v>
      </c>
      <c r="O31" s="50">
        <f>'一-4-1开发成本'!O536</f>
        <v>0</v>
      </c>
      <c r="P31" s="85">
        <f t="shared" ref="P31" si="47">SUM(Q31:S31)</f>
        <v>0</v>
      </c>
      <c r="Q31" s="48">
        <f>'一-4-1开发成本'!Q536</f>
        <v>0</v>
      </c>
      <c r="R31" s="48">
        <f>'一-4-1开发成本'!R536</f>
        <v>0</v>
      </c>
      <c r="S31" s="48">
        <f>'一-4-1开发成本'!S536</f>
        <v>0</v>
      </c>
      <c r="T31" s="86">
        <f t="shared" si="39"/>
        <v>0</v>
      </c>
      <c r="U31" s="87">
        <f t="shared" si="40"/>
        <v>0</v>
      </c>
      <c r="V31" s="83">
        <f t="shared" si="41"/>
        <v>0</v>
      </c>
      <c r="W31" s="83">
        <f t="shared" si="43"/>
        <v>0</v>
      </c>
      <c r="X31" s="83">
        <f t="shared" si="42"/>
        <v>0</v>
      </c>
      <c r="Y31" s="83"/>
    </row>
    <row r="32" spans="1:25" ht="21" customHeight="1" outlineLevel="1">
      <c r="A32" s="89" t="s">
        <v>452</v>
      </c>
      <c r="B32" s="77">
        <f t="shared" si="34"/>
        <v>0</v>
      </c>
      <c r="C32" s="97"/>
      <c r="D32" s="85">
        <f>SUM(E32:G32)</f>
        <v>0</v>
      </c>
      <c r="E32" s="50">
        <f>'一-4-1开发成本'!E572</f>
        <v>0</v>
      </c>
      <c r="F32" s="50">
        <f>'一-4-1开发成本'!F572</f>
        <v>0</v>
      </c>
      <c r="G32" s="50">
        <f>'一-4-1开发成本'!G572</f>
        <v>0</v>
      </c>
      <c r="H32" s="85">
        <f>SUM(I32:K32)</f>
        <v>0</v>
      </c>
      <c r="I32" s="50">
        <f>'一-4-1开发成本'!I572</f>
        <v>0</v>
      </c>
      <c r="J32" s="50">
        <f>'一-4-1开发成本'!J572</f>
        <v>0</v>
      </c>
      <c r="K32" s="50">
        <f>'一-4-1开发成本'!K572</f>
        <v>0</v>
      </c>
      <c r="L32" s="85">
        <f>SUM(M32:O32)</f>
        <v>0</v>
      </c>
      <c r="M32" s="50">
        <f>'一-4-1开发成本'!M572</f>
        <v>0</v>
      </c>
      <c r="N32" s="50">
        <f>'一-4-1开发成本'!N572</f>
        <v>0</v>
      </c>
      <c r="O32" s="50">
        <f>'一-4-1开发成本'!O572</f>
        <v>0</v>
      </c>
      <c r="P32" s="85">
        <f>SUM(Q32:S32)</f>
        <v>0</v>
      </c>
      <c r="Q32" s="48">
        <f>'一-4-1开发成本'!Q572</f>
        <v>0</v>
      </c>
      <c r="R32" s="48">
        <f>'一-4-1开发成本'!R572</f>
        <v>0</v>
      </c>
      <c r="S32" s="48">
        <f>'一-4-1开发成本'!S572</f>
        <v>0</v>
      </c>
      <c r="T32" s="86">
        <f>P32+L32+H32+D32</f>
        <v>0</v>
      </c>
      <c r="U32" s="87">
        <f>B32-V32</f>
        <v>0</v>
      </c>
      <c r="V32" s="83">
        <f>B32*100%</f>
        <v>0</v>
      </c>
      <c r="W32" s="83">
        <f>C32+T32-V32-U32</f>
        <v>0</v>
      </c>
      <c r="X32" s="83">
        <f>B32-C32-T32</f>
        <v>0</v>
      </c>
      <c r="Y32" s="83"/>
    </row>
    <row r="33" spans="1:25" ht="21" customHeight="1" outlineLevel="1">
      <c r="A33" s="92" t="s">
        <v>402</v>
      </c>
      <c r="B33" s="77">
        <f t="shared" si="34"/>
        <v>0</v>
      </c>
      <c r="C33" s="97"/>
      <c r="D33" s="85">
        <f t="shared" ref="D33" si="48">SUM(E33:G33)</f>
        <v>0</v>
      </c>
      <c r="E33" s="50">
        <f>'一-4-1开发成本'!E603</f>
        <v>0</v>
      </c>
      <c r="F33" s="50">
        <f>'一-4-1开发成本'!F603</f>
        <v>0</v>
      </c>
      <c r="G33" s="50">
        <f>'一-4-1开发成本'!G603</f>
        <v>0</v>
      </c>
      <c r="H33" s="85">
        <f t="shared" ref="H33" si="49">SUM(I33:K33)</f>
        <v>0</v>
      </c>
      <c r="I33" s="50">
        <f>'一-4-1开发成本'!I603</f>
        <v>0</v>
      </c>
      <c r="J33" s="50">
        <f>'一-4-1开发成本'!J603</f>
        <v>0</v>
      </c>
      <c r="K33" s="50">
        <f>'一-4-1开发成本'!K603</f>
        <v>0</v>
      </c>
      <c r="L33" s="85">
        <f t="shared" ref="L33" si="50">SUM(M33:O33)</f>
        <v>0</v>
      </c>
      <c r="M33" s="50">
        <f>'一-4-1开发成本'!M603</f>
        <v>0</v>
      </c>
      <c r="N33" s="50">
        <f>'一-4-1开发成本'!N603</f>
        <v>0</v>
      </c>
      <c r="O33" s="50">
        <f>'一-4-1开发成本'!O603</f>
        <v>0</v>
      </c>
      <c r="P33" s="85">
        <f t="shared" ref="P33" si="51">SUM(Q33:S33)</f>
        <v>0</v>
      </c>
      <c r="Q33" s="48">
        <f>'一-4-1开发成本'!Q603</f>
        <v>0</v>
      </c>
      <c r="R33" s="48">
        <f>'一-4-1开发成本'!R603</f>
        <v>0</v>
      </c>
      <c r="S33" s="48">
        <f>'一-4-1开发成本'!S603</f>
        <v>0</v>
      </c>
      <c r="T33" s="86">
        <f t="shared" ref="T33:T34" si="52">P33+L33+H33+D33</f>
        <v>0</v>
      </c>
      <c r="U33" s="87">
        <f t="shared" ref="U33:U34" si="53">B33-V33</f>
        <v>0</v>
      </c>
      <c r="V33" s="83">
        <f t="shared" ref="V33:V34" si="54">B33*100%</f>
        <v>0</v>
      </c>
      <c r="W33" s="83">
        <f t="shared" ref="W33:W34" si="55">C33+T33-V33-U33</f>
        <v>0</v>
      </c>
      <c r="X33" s="83">
        <f t="shared" ref="X33:X34" si="56">B33-C33-T33</f>
        <v>0</v>
      </c>
      <c r="Y33" s="83"/>
    </row>
    <row r="34" spans="1:25" ht="21" customHeight="1" outlineLevel="1">
      <c r="A34" s="92" t="s">
        <v>453</v>
      </c>
      <c r="B34" s="77">
        <f t="shared" si="34"/>
        <v>0</v>
      </c>
      <c r="C34" s="97"/>
      <c r="D34" s="85">
        <f>SUM(E34:G34)</f>
        <v>0</v>
      </c>
      <c r="E34" s="50">
        <f>'一-4-1开发成本'!E615</f>
        <v>0</v>
      </c>
      <c r="F34" s="50">
        <f>'一-4-1开发成本'!F615</f>
        <v>0</v>
      </c>
      <c r="G34" s="50">
        <f>'一-4-1开发成本'!G615</f>
        <v>0</v>
      </c>
      <c r="H34" s="85">
        <f>SUM(I34:K34)</f>
        <v>0</v>
      </c>
      <c r="I34" s="50">
        <f>'一-4-1开发成本'!I615</f>
        <v>0</v>
      </c>
      <c r="J34" s="50">
        <f>'一-4-1开发成本'!J615</f>
        <v>0</v>
      </c>
      <c r="K34" s="50">
        <f>'一-4-1开发成本'!K615</f>
        <v>0</v>
      </c>
      <c r="L34" s="85">
        <f>SUM(M34:O34)</f>
        <v>0</v>
      </c>
      <c r="M34" s="50">
        <f>'一-4-1开发成本'!M615</f>
        <v>0</v>
      </c>
      <c r="N34" s="50">
        <f>'一-4-1开发成本'!N615</f>
        <v>0</v>
      </c>
      <c r="O34" s="50">
        <f>'一-4-1开发成本'!O615</f>
        <v>0</v>
      </c>
      <c r="P34" s="85">
        <f>SUM(Q34:S34)</f>
        <v>0</v>
      </c>
      <c r="Q34" s="48">
        <f>'一-4-1开发成本'!Q615</f>
        <v>0</v>
      </c>
      <c r="R34" s="48">
        <f>'一-4-1开发成本'!R615</f>
        <v>0</v>
      </c>
      <c r="S34" s="48">
        <f>'一-4-1开发成本'!S615</f>
        <v>0</v>
      </c>
      <c r="T34" s="86">
        <f t="shared" si="52"/>
        <v>0</v>
      </c>
      <c r="U34" s="87">
        <f t="shared" si="53"/>
        <v>0</v>
      </c>
      <c r="V34" s="83">
        <f t="shared" si="54"/>
        <v>0</v>
      </c>
      <c r="W34" s="83">
        <f t="shared" si="55"/>
        <v>0</v>
      </c>
      <c r="X34" s="83">
        <f t="shared" si="56"/>
        <v>0</v>
      </c>
      <c r="Y34" s="83"/>
    </row>
    <row r="35" spans="1:25" ht="21" customHeight="1">
      <c r="A35" s="93" t="s">
        <v>427</v>
      </c>
      <c r="B35" s="50">
        <f>SUM(B28:B34)</f>
        <v>0</v>
      </c>
      <c r="C35" s="50">
        <f>SUM(C28:C34)</f>
        <v>0</v>
      </c>
      <c r="D35" s="94">
        <f>SUM(D28:D34)</f>
        <v>0</v>
      </c>
      <c r="E35" s="94">
        <f t="shared" ref="E35:G35" si="57">SUM(E28:E34)</f>
        <v>0</v>
      </c>
      <c r="F35" s="94">
        <f t="shared" si="57"/>
        <v>0</v>
      </c>
      <c r="G35" s="94">
        <f t="shared" si="57"/>
        <v>0</v>
      </c>
      <c r="H35" s="94">
        <f>SUM(H28:H34)</f>
        <v>0</v>
      </c>
      <c r="I35" s="94">
        <f t="shared" ref="I35:K35" si="58">SUM(I28:I34)</f>
        <v>0</v>
      </c>
      <c r="J35" s="94">
        <f t="shared" si="58"/>
        <v>0</v>
      </c>
      <c r="K35" s="94">
        <f t="shared" si="58"/>
        <v>0</v>
      </c>
      <c r="L35" s="94">
        <f>SUM(L28:L34)</f>
        <v>0</v>
      </c>
      <c r="M35" s="94">
        <f t="shared" ref="M35:O35" si="59">SUM(M28:M34)</f>
        <v>0</v>
      </c>
      <c r="N35" s="94">
        <f t="shared" si="59"/>
        <v>0</v>
      </c>
      <c r="O35" s="94">
        <f t="shared" si="59"/>
        <v>0</v>
      </c>
      <c r="P35" s="94">
        <f>SUM(P28:P34)</f>
        <v>0</v>
      </c>
      <c r="Q35" s="49">
        <f t="shared" ref="Q35:S35" si="60">SUM(Q28:Q34)</f>
        <v>0</v>
      </c>
      <c r="R35" s="49">
        <f t="shared" si="60"/>
        <v>0</v>
      </c>
      <c r="S35" s="49">
        <f t="shared" si="60"/>
        <v>0</v>
      </c>
      <c r="T35" s="86">
        <f>SUM(T28:T34)</f>
        <v>0</v>
      </c>
      <c r="U35" s="87">
        <f>SUM(U28:U34)</f>
        <v>0</v>
      </c>
      <c r="V35" s="83">
        <f>SUM(V28:V34)</f>
        <v>0</v>
      </c>
      <c r="W35" s="83">
        <f>SUM(W28:W34)</f>
        <v>0</v>
      </c>
      <c r="X35" s="83">
        <f>SUM(X28:X34)</f>
        <v>0</v>
      </c>
      <c r="Y35" s="83"/>
    </row>
    <row r="36" spans="1:25" ht="20.100000000000001" customHeight="1">
      <c r="A36" s="98" t="s">
        <v>431</v>
      </c>
      <c r="B36" s="99">
        <f>B17+B26</f>
        <v>0</v>
      </c>
      <c r="C36" s="99">
        <f>C17+C26</f>
        <v>0</v>
      </c>
      <c r="D36" s="100">
        <f>SUM(D17,D26,D35)</f>
        <v>0</v>
      </c>
      <c r="E36" s="100">
        <f t="shared" ref="E36:X36" si="61">SUM(E17,E26,E35)</f>
        <v>0</v>
      </c>
      <c r="F36" s="100">
        <f t="shared" si="61"/>
        <v>0</v>
      </c>
      <c r="G36" s="100">
        <f t="shared" si="61"/>
        <v>0</v>
      </c>
      <c r="H36" s="100">
        <f t="shared" si="61"/>
        <v>0</v>
      </c>
      <c r="I36" s="100">
        <f t="shared" si="61"/>
        <v>0</v>
      </c>
      <c r="J36" s="100">
        <f t="shared" si="61"/>
        <v>0</v>
      </c>
      <c r="K36" s="100">
        <f t="shared" si="61"/>
        <v>0</v>
      </c>
      <c r="L36" s="100">
        <f t="shared" si="61"/>
        <v>0</v>
      </c>
      <c r="M36" s="100">
        <f t="shared" si="61"/>
        <v>0</v>
      </c>
      <c r="N36" s="100">
        <f t="shared" si="61"/>
        <v>0</v>
      </c>
      <c r="O36" s="100">
        <f t="shared" si="61"/>
        <v>0</v>
      </c>
      <c r="P36" s="100">
        <f t="shared" si="61"/>
        <v>0</v>
      </c>
      <c r="Q36" s="101">
        <f t="shared" si="61"/>
        <v>0</v>
      </c>
      <c r="R36" s="101">
        <f t="shared" si="61"/>
        <v>0</v>
      </c>
      <c r="S36" s="101">
        <f t="shared" si="61"/>
        <v>0</v>
      </c>
      <c r="T36" s="100">
        <f t="shared" si="61"/>
        <v>0</v>
      </c>
      <c r="U36" s="100">
        <f t="shared" si="61"/>
        <v>0</v>
      </c>
      <c r="V36" s="100">
        <f t="shared" si="61"/>
        <v>0</v>
      </c>
      <c r="W36" s="100">
        <f t="shared" si="61"/>
        <v>0</v>
      </c>
      <c r="X36" s="100">
        <f t="shared" si="61"/>
        <v>0</v>
      </c>
      <c r="Y36" s="83"/>
    </row>
    <row r="37" spans="1:25" ht="20.100000000000001" customHeight="1">
      <c r="E37" s="59">
        <f>SUMIF(A10:A34,"开发间接费",E10:E35)</f>
        <v>0</v>
      </c>
      <c r="S37" s="102"/>
      <c r="T37" s="103"/>
      <c r="U37" s="104"/>
      <c r="W37" s="59" t="s">
        <v>433</v>
      </c>
    </row>
    <row r="38" spans="1:25" ht="15" customHeight="1">
      <c r="A38" s="105" t="s">
        <v>432</v>
      </c>
    </row>
    <row r="39" spans="1:25" ht="15" customHeight="1">
      <c r="A39" s="105" t="s">
        <v>454</v>
      </c>
    </row>
    <row r="40" spans="1:25" ht="15" customHeight="1">
      <c r="A40" s="105" t="s">
        <v>455</v>
      </c>
    </row>
    <row r="41" spans="1:25" ht="15" customHeight="1">
      <c r="A41" s="59" t="s">
        <v>456</v>
      </c>
    </row>
    <row r="42" spans="1:25" ht="15" customHeight="1">
      <c r="A42" s="59" t="s">
        <v>457</v>
      </c>
    </row>
    <row r="43" spans="1:25" ht="15" customHeight="1">
      <c r="A43" s="59" t="s">
        <v>458</v>
      </c>
    </row>
    <row r="44" spans="1:25" ht="15" customHeight="1">
      <c r="A44" s="59" t="s">
        <v>459</v>
      </c>
    </row>
  </sheetData>
  <mergeCells count="27">
    <mergeCell ref="W5:W7"/>
    <mergeCell ref="X5:X7"/>
    <mergeCell ref="Y5:Y8"/>
    <mergeCell ref="D6:D7"/>
    <mergeCell ref="E6:E7"/>
    <mergeCell ref="F6:F7"/>
    <mergeCell ref="G6:G7"/>
    <mergeCell ref="H6:H7"/>
    <mergeCell ref="I6:I7"/>
    <mergeCell ref="J6:J7"/>
    <mergeCell ref="T6:T7"/>
    <mergeCell ref="N6:N7"/>
    <mergeCell ref="O6:O7"/>
    <mergeCell ref="P6:P7"/>
    <mergeCell ref="Q6:Q7"/>
    <mergeCell ref="R6:R7"/>
    <mergeCell ref="A3:V3"/>
    <mergeCell ref="S4:V4"/>
    <mergeCell ref="A5:A8"/>
    <mergeCell ref="B5:B7"/>
    <mergeCell ref="C5:C7"/>
    <mergeCell ref="D5:T5"/>
    <mergeCell ref="U5:V6"/>
    <mergeCell ref="K6:K7"/>
    <mergeCell ref="L6:L7"/>
    <mergeCell ref="M6:M7"/>
    <mergeCell ref="S6:S7"/>
  </mergeCells>
  <phoneticPr fontId="3" type="noConversion"/>
  <hyperlinks>
    <hyperlink ref="A2" location="一、资金流量预算表!A1" display="返回"/>
    <hyperlink ref="A10" location="'一-4-1开发成本'!A1" display="土地费"/>
    <hyperlink ref="A15" location="'一-4-2开发间接费用'!A1" display="开发间接费"/>
  </hyperlinks>
  <printOptions horizontalCentered="1"/>
  <pageMargins left="0.19685039370078741" right="0.15748031496062992" top="0.15748031496062992" bottom="0.27559055118110237" header="0.23622047244094491" footer="0.19685039370078741"/>
  <pageSetup paperSize="9" scale="68" orientation="landscape"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pageSetUpPr fitToPage="1"/>
  </sheetPr>
  <dimension ref="A1:W625"/>
  <sheetViews>
    <sheetView workbookViewId="0">
      <selection activeCell="B4" sqref="B4"/>
    </sheetView>
  </sheetViews>
  <sheetFormatPr defaultRowHeight="15" customHeight="1" outlineLevelRow="3" outlineLevelCol="1"/>
  <cols>
    <col min="1" max="1" width="20.125" style="2" customWidth="1"/>
    <col min="2" max="2" width="22.5" style="2" customWidth="1"/>
    <col min="3" max="3" width="13.125" style="3" customWidth="1"/>
    <col min="4" max="4" width="13.875" style="4" bestFit="1" customWidth="1"/>
    <col min="5" max="6" width="13.875" style="5" customWidth="1" outlineLevel="1"/>
    <col min="7" max="7" width="12.75" style="5" customWidth="1" outlineLevel="1"/>
    <col min="8" max="8" width="13.875" style="4" bestFit="1" customWidth="1"/>
    <col min="9" max="9" width="12.75" style="5" customWidth="1" outlineLevel="1"/>
    <col min="10" max="10" width="13.875" style="5" customWidth="1" outlineLevel="1"/>
    <col min="11" max="11" width="12.75" style="5" customWidth="1" outlineLevel="1"/>
    <col min="12" max="12" width="15" style="4" customWidth="1"/>
    <col min="13" max="15" width="12.75" style="5" customWidth="1" outlineLevel="1"/>
    <col min="16" max="16" width="13.875" style="4" bestFit="1" customWidth="1"/>
    <col min="17" max="19" width="12.75" style="5" customWidth="1" outlineLevel="1"/>
    <col min="20" max="20" width="15" style="4" bestFit="1" customWidth="1"/>
    <col min="21" max="21" width="16.125" style="4" bestFit="1" customWidth="1"/>
    <col min="22" max="22" width="7.875" style="2" customWidth="1"/>
    <col min="23" max="23" width="10.125" style="2" customWidth="1"/>
    <col min="24" max="16384" width="9" style="2"/>
  </cols>
  <sheetData>
    <row r="1" spans="1:23" ht="16.5" customHeight="1">
      <c r="A1" s="1" t="s">
        <v>0</v>
      </c>
    </row>
    <row r="2" spans="1:23" ht="14.25">
      <c r="A2" s="6" t="s">
        <v>1</v>
      </c>
    </row>
    <row r="3" spans="1:23" ht="22.5">
      <c r="B3" s="128" t="s">
        <v>2</v>
      </c>
      <c r="C3" s="128"/>
      <c r="D3" s="128"/>
      <c r="E3" s="128"/>
      <c r="F3" s="128"/>
      <c r="G3" s="128"/>
      <c r="H3" s="128"/>
      <c r="I3" s="128"/>
      <c r="J3" s="128"/>
      <c r="K3" s="128"/>
      <c r="L3" s="128"/>
      <c r="M3" s="128"/>
      <c r="N3" s="128"/>
      <c r="O3" s="128"/>
      <c r="P3" s="128"/>
      <c r="Q3" s="128"/>
      <c r="R3" s="128"/>
      <c r="S3" s="128"/>
      <c r="T3" s="128"/>
      <c r="U3" s="128"/>
      <c r="V3" s="128"/>
      <c r="W3" s="128"/>
    </row>
    <row r="4" spans="1:23" s="1" customFormat="1" ht="16.5" customHeight="1">
      <c r="C4" s="7"/>
      <c r="D4" s="8"/>
      <c r="E4" s="9"/>
      <c r="F4" s="9"/>
      <c r="G4" s="9"/>
      <c r="H4" s="8"/>
      <c r="I4" s="9"/>
      <c r="J4" s="9"/>
      <c r="K4" s="9"/>
      <c r="L4" s="106" t="str">
        <f>[12]表格索引!C4</f>
        <v>预算年度：2013年</v>
      </c>
      <c r="M4" s="9"/>
      <c r="N4" s="9"/>
      <c r="O4" s="9"/>
      <c r="P4" s="8"/>
      <c r="Q4" s="9"/>
      <c r="R4" s="9"/>
      <c r="S4" s="9"/>
      <c r="T4" s="129" t="s">
        <v>3</v>
      </c>
      <c r="U4" s="129"/>
      <c r="V4" s="129"/>
      <c r="W4" s="130"/>
    </row>
    <row r="5" spans="1:23" ht="14.25" customHeight="1">
      <c r="A5" s="131" t="s">
        <v>4</v>
      </c>
      <c r="B5" s="132" t="s">
        <v>5</v>
      </c>
      <c r="C5" s="135" t="s">
        <v>6</v>
      </c>
      <c r="D5" s="136" t="s">
        <v>7</v>
      </c>
      <c r="E5" s="137"/>
      <c r="F5" s="137"/>
      <c r="G5" s="137"/>
      <c r="H5" s="137"/>
      <c r="I5" s="137"/>
      <c r="J5" s="137"/>
      <c r="K5" s="137"/>
      <c r="L5" s="137"/>
      <c r="M5" s="137"/>
      <c r="N5" s="137"/>
      <c r="O5" s="137"/>
      <c r="P5" s="137"/>
      <c r="Q5" s="137"/>
      <c r="R5" s="137"/>
      <c r="S5" s="137"/>
      <c r="T5" s="138"/>
      <c r="U5" s="139" t="s">
        <v>8</v>
      </c>
      <c r="V5" s="141" t="s">
        <v>9</v>
      </c>
      <c r="W5" s="143" t="s">
        <v>10</v>
      </c>
    </row>
    <row r="6" spans="1:23" ht="11.25" customHeight="1">
      <c r="A6" s="131"/>
      <c r="B6" s="133"/>
      <c r="C6" s="135"/>
      <c r="D6" s="146" t="s">
        <v>11</v>
      </c>
      <c r="E6" s="126" t="s">
        <v>12</v>
      </c>
      <c r="F6" s="126" t="s">
        <v>13</v>
      </c>
      <c r="G6" s="126" t="s">
        <v>14</v>
      </c>
      <c r="H6" s="148" t="s">
        <v>15</v>
      </c>
      <c r="I6" s="126" t="s">
        <v>16</v>
      </c>
      <c r="J6" s="126" t="s">
        <v>17</v>
      </c>
      <c r="K6" s="126" t="s">
        <v>18</v>
      </c>
      <c r="L6" s="148" t="s">
        <v>19</v>
      </c>
      <c r="M6" s="126" t="s">
        <v>20</v>
      </c>
      <c r="N6" s="126" t="s">
        <v>21</v>
      </c>
      <c r="O6" s="126" t="s">
        <v>22</v>
      </c>
      <c r="P6" s="148" t="s">
        <v>23</v>
      </c>
      <c r="Q6" s="126" t="s">
        <v>24</v>
      </c>
      <c r="R6" s="126" t="s">
        <v>25</v>
      </c>
      <c r="S6" s="126" t="s">
        <v>26</v>
      </c>
      <c r="T6" s="139" t="s">
        <v>27</v>
      </c>
      <c r="U6" s="140"/>
      <c r="V6" s="142"/>
      <c r="W6" s="144"/>
    </row>
    <row r="7" spans="1:23" ht="9" customHeight="1">
      <c r="A7" s="131"/>
      <c r="B7" s="133"/>
      <c r="C7" s="135"/>
      <c r="D7" s="147"/>
      <c r="E7" s="127"/>
      <c r="F7" s="127"/>
      <c r="G7" s="127"/>
      <c r="H7" s="148"/>
      <c r="I7" s="127"/>
      <c r="J7" s="127"/>
      <c r="K7" s="127"/>
      <c r="L7" s="148"/>
      <c r="M7" s="127"/>
      <c r="N7" s="127"/>
      <c r="O7" s="127"/>
      <c r="P7" s="148"/>
      <c r="Q7" s="127"/>
      <c r="R7" s="127"/>
      <c r="S7" s="127"/>
      <c r="T7" s="149"/>
      <c r="U7" s="140"/>
      <c r="V7" s="142"/>
      <c r="W7" s="144"/>
    </row>
    <row r="8" spans="1:23" s="17" customFormat="1" ht="13.5" customHeight="1">
      <c r="A8" s="131"/>
      <c r="B8" s="134"/>
      <c r="C8" s="10" t="s">
        <v>28</v>
      </c>
      <c r="D8" s="11" t="s">
        <v>29</v>
      </c>
      <c r="E8" s="12"/>
      <c r="F8" s="12"/>
      <c r="G8" s="12"/>
      <c r="H8" s="11" t="s">
        <v>30</v>
      </c>
      <c r="I8" s="12"/>
      <c r="J8" s="12"/>
      <c r="K8" s="12"/>
      <c r="L8" s="11" t="s">
        <v>31</v>
      </c>
      <c r="M8" s="12"/>
      <c r="N8" s="12"/>
      <c r="O8" s="12"/>
      <c r="P8" s="11" t="s">
        <v>32</v>
      </c>
      <c r="Q8" s="13"/>
      <c r="R8" s="13"/>
      <c r="S8" s="13"/>
      <c r="T8" s="14" t="s">
        <v>33</v>
      </c>
      <c r="U8" s="15" t="s">
        <v>34</v>
      </c>
      <c r="V8" s="16" t="s">
        <v>35</v>
      </c>
      <c r="W8" s="145"/>
    </row>
    <row r="9" spans="1:23" ht="14.45" customHeight="1">
      <c r="A9" s="18"/>
      <c r="B9" s="19" t="s">
        <v>36</v>
      </c>
      <c r="C9" s="20"/>
      <c r="D9" s="21"/>
      <c r="E9" s="22"/>
      <c r="F9" s="22"/>
      <c r="G9" s="22"/>
      <c r="H9" s="21"/>
      <c r="I9" s="22"/>
      <c r="J9" s="22"/>
      <c r="K9" s="22"/>
      <c r="L9" s="21"/>
      <c r="M9" s="22"/>
      <c r="N9" s="22"/>
      <c r="O9" s="22"/>
      <c r="P9" s="21"/>
      <c r="Q9" s="22"/>
      <c r="R9" s="22"/>
      <c r="S9" s="22"/>
      <c r="T9" s="23"/>
      <c r="U9" s="23"/>
      <c r="V9" s="24"/>
      <c r="W9" s="25"/>
    </row>
    <row r="10" spans="1:23" s="32" customFormat="1" ht="14.25">
      <c r="A10" s="26" t="s">
        <v>37</v>
      </c>
      <c r="B10" s="26" t="s">
        <v>38</v>
      </c>
      <c r="C10" s="27"/>
      <c r="D10" s="28">
        <f>SUM(D11:D18)</f>
        <v>0</v>
      </c>
      <c r="E10" s="29">
        <f>SUM(E11:E18)</f>
        <v>0</v>
      </c>
      <c r="F10" s="29">
        <f t="shared" ref="F10:G10" si="0">SUM(F11:F18)</f>
        <v>0</v>
      </c>
      <c r="G10" s="29">
        <f t="shared" si="0"/>
        <v>0</v>
      </c>
      <c r="H10" s="28">
        <f>SUM(H11:H18)</f>
        <v>0</v>
      </c>
      <c r="I10" s="29">
        <f>SUM(I11:I18)</f>
        <v>0</v>
      </c>
      <c r="J10" s="29">
        <f t="shared" ref="J10:K10" si="1">SUM(J11:J18)</f>
        <v>0</v>
      </c>
      <c r="K10" s="29">
        <f t="shared" si="1"/>
        <v>0</v>
      </c>
      <c r="L10" s="28">
        <f>SUM(L11:L18)</f>
        <v>0</v>
      </c>
      <c r="M10" s="29">
        <f>SUM(M11:M18)</f>
        <v>0</v>
      </c>
      <c r="N10" s="29">
        <f t="shared" ref="N10:O10" si="2">SUM(N11:N18)</f>
        <v>0</v>
      </c>
      <c r="O10" s="29">
        <f t="shared" si="2"/>
        <v>0</v>
      </c>
      <c r="P10" s="28">
        <f>SUM(P11:P18)</f>
        <v>0</v>
      </c>
      <c r="Q10" s="29">
        <f>SUM(Q11:Q18)</f>
        <v>0</v>
      </c>
      <c r="R10" s="29">
        <f t="shared" ref="R10:S10" si="3">SUM(R11:R18)</f>
        <v>0</v>
      </c>
      <c r="S10" s="29">
        <f t="shared" si="3"/>
        <v>0</v>
      </c>
      <c r="T10" s="28">
        <f t="shared" ref="T10:T18" si="4">P10+L10+H10+D10</f>
        <v>0</v>
      </c>
      <c r="U10" s="30">
        <f t="shared" ref="U10:U73" si="5">C10-T10</f>
        <v>0</v>
      </c>
      <c r="V10" s="31"/>
      <c r="W10" s="31"/>
    </row>
    <row r="11" spans="1:23" s="32" customFormat="1" ht="14.25" outlineLevel="1">
      <c r="A11" s="33" t="s">
        <v>39</v>
      </c>
      <c r="B11" s="33" t="s">
        <v>40</v>
      </c>
      <c r="C11" s="34"/>
      <c r="D11" s="35">
        <f t="shared" ref="D11:D19" si="6">SUM(E11:G11)</f>
        <v>0</v>
      </c>
      <c r="E11" s="36"/>
      <c r="F11" s="36"/>
      <c r="G11" s="36"/>
      <c r="H11" s="35">
        <f t="shared" ref="H11:H12" si="7">SUM(I11:K11)</f>
        <v>0</v>
      </c>
      <c r="I11" s="36"/>
      <c r="J11" s="36"/>
      <c r="K11" s="36"/>
      <c r="L11" s="35">
        <f t="shared" ref="L11:L12" si="8">SUM(M11:O11)</f>
        <v>0</v>
      </c>
      <c r="M11" s="36"/>
      <c r="N11" s="36"/>
      <c r="O11" s="36"/>
      <c r="P11" s="35">
        <f t="shared" ref="P11:P12" si="9">SUM(Q11:S11)</f>
        <v>0</v>
      </c>
      <c r="Q11" s="36"/>
      <c r="R11" s="36"/>
      <c r="S11" s="36"/>
      <c r="T11" s="35">
        <f t="shared" si="4"/>
        <v>0</v>
      </c>
      <c r="U11" s="37">
        <f t="shared" si="5"/>
        <v>0</v>
      </c>
      <c r="V11" s="38"/>
      <c r="W11" s="38"/>
    </row>
    <row r="12" spans="1:23" s="32" customFormat="1" ht="14.25" outlineLevel="1">
      <c r="A12" s="33" t="s">
        <v>41</v>
      </c>
      <c r="B12" s="33" t="s">
        <v>42</v>
      </c>
      <c r="C12" s="34"/>
      <c r="D12" s="35">
        <f t="shared" si="6"/>
        <v>0</v>
      </c>
      <c r="E12" s="36"/>
      <c r="F12" s="36"/>
      <c r="G12" s="36"/>
      <c r="H12" s="35">
        <f t="shared" si="7"/>
        <v>0</v>
      </c>
      <c r="I12" s="36"/>
      <c r="J12" s="36"/>
      <c r="K12" s="36"/>
      <c r="L12" s="35">
        <f t="shared" si="8"/>
        <v>0</v>
      </c>
      <c r="M12" s="36"/>
      <c r="N12" s="36"/>
      <c r="O12" s="36"/>
      <c r="P12" s="35">
        <f t="shared" si="9"/>
        <v>0</v>
      </c>
      <c r="Q12" s="36"/>
      <c r="R12" s="36"/>
      <c r="S12" s="36"/>
      <c r="T12" s="35">
        <f t="shared" si="4"/>
        <v>0</v>
      </c>
      <c r="U12" s="37">
        <f t="shared" si="5"/>
        <v>0</v>
      </c>
      <c r="V12" s="38"/>
      <c r="W12" s="38"/>
    </row>
    <row r="13" spans="1:23" s="32" customFormat="1" ht="14.25" outlineLevel="1">
      <c r="A13" s="33" t="s">
        <v>43</v>
      </c>
      <c r="B13" s="33" t="s">
        <v>44</v>
      </c>
      <c r="C13" s="34"/>
      <c r="D13" s="35">
        <f>SUM(E13:G13)</f>
        <v>0</v>
      </c>
      <c r="E13" s="36"/>
      <c r="F13" s="36"/>
      <c r="G13" s="36"/>
      <c r="H13" s="35">
        <f>SUM(I13:K13)</f>
        <v>0</v>
      </c>
      <c r="I13" s="36"/>
      <c r="J13" s="36"/>
      <c r="K13" s="36"/>
      <c r="L13" s="35">
        <f>SUM(M13:O13)</f>
        <v>0</v>
      </c>
      <c r="M13" s="36"/>
      <c r="N13" s="36"/>
      <c r="O13" s="36"/>
      <c r="P13" s="35">
        <f>SUM(Q13:S13)</f>
        <v>0</v>
      </c>
      <c r="Q13" s="36"/>
      <c r="R13" s="36"/>
      <c r="S13" s="36"/>
      <c r="T13" s="35">
        <f t="shared" si="4"/>
        <v>0</v>
      </c>
      <c r="U13" s="37">
        <f t="shared" si="5"/>
        <v>0</v>
      </c>
      <c r="V13" s="38"/>
      <c r="W13" s="38"/>
    </row>
    <row r="14" spans="1:23" s="32" customFormat="1" ht="14.25" outlineLevel="1">
      <c r="A14" s="33" t="s">
        <v>45</v>
      </c>
      <c r="B14" s="33" t="s">
        <v>46</v>
      </c>
      <c r="C14" s="34"/>
      <c r="D14" s="35">
        <f t="shared" si="6"/>
        <v>0</v>
      </c>
      <c r="E14" s="36"/>
      <c r="F14" s="36"/>
      <c r="G14" s="36"/>
      <c r="H14" s="35">
        <f t="shared" ref="H14:H18" si="10">SUM(I14:K14)</f>
        <v>0</v>
      </c>
      <c r="I14" s="36"/>
      <c r="J14" s="36"/>
      <c r="K14" s="36"/>
      <c r="L14" s="35">
        <f t="shared" ref="L14:L19" si="11">SUM(M14:O14)</f>
        <v>0</v>
      </c>
      <c r="M14" s="36"/>
      <c r="N14" s="36"/>
      <c r="O14" s="36"/>
      <c r="P14" s="35">
        <f t="shared" ref="P14:P19" si="12">SUM(Q14:S14)</f>
        <v>0</v>
      </c>
      <c r="Q14" s="36"/>
      <c r="R14" s="36"/>
      <c r="S14" s="36"/>
      <c r="T14" s="35">
        <f t="shared" si="4"/>
        <v>0</v>
      </c>
      <c r="U14" s="37">
        <f t="shared" si="5"/>
        <v>0</v>
      </c>
      <c r="V14" s="38"/>
      <c r="W14" s="38"/>
    </row>
    <row r="15" spans="1:23" s="32" customFormat="1" ht="14.25" outlineLevel="1">
      <c r="A15" s="33" t="s">
        <v>47</v>
      </c>
      <c r="B15" s="33" t="s">
        <v>48</v>
      </c>
      <c r="C15" s="34"/>
      <c r="D15" s="35">
        <f t="shared" si="6"/>
        <v>0</v>
      </c>
      <c r="E15" s="36"/>
      <c r="F15" s="36"/>
      <c r="G15" s="36"/>
      <c r="H15" s="35">
        <f t="shared" si="10"/>
        <v>0</v>
      </c>
      <c r="I15" s="36"/>
      <c r="J15" s="36"/>
      <c r="K15" s="36"/>
      <c r="L15" s="35">
        <f t="shared" si="11"/>
        <v>0</v>
      </c>
      <c r="M15" s="36"/>
      <c r="N15" s="36"/>
      <c r="O15" s="36"/>
      <c r="P15" s="35">
        <f t="shared" si="12"/>
        <v>0</v>
      </c>
      <c r="Q15" s="36"/>
      <c r="R15" s="36"/>
      <c r="S15" s="36"/>
      <c r="T15" s="35">
        <f t="shared" si="4"/>
        <v>0</v>
      </c>
      <c r="U15" s="37">
        <f t="shared" si="5"/>
        <v>0</v>
      </c>
      <c r="V15" s="38"/>
      <c r="W15" s="38"/>
    </row>
    <row r="16" spans="1:23" s="32" customFormat="1" ht="14.25" outlineLevel="1">
      <c r="A16" s="33" t="s">
        <v>49</v>
      </c>
      <c r="B16" s="33" t="s">
        <v>50</v>
      </c>
      <c r="C16" s="34"/>
      <c r="D16" s="35">
        <f t="shared" si="6"/>
        <v>0</v>
      </c>
      <c r="E16" s="36"/>
      <c r="F16" s="36"/>
      <c r="G16" s="36"/>
      <c r="H16" s="35">
        <f t="shared" si="10"/>
        <v>0</v>
      </c>
      <c r="I16" s="36"/>
      <c r="J16" s="36"/>
      <c r="K16" s="36"/>
      <c r="L16" s="35">
        <f t="shared" si="11"/>
        <v>0</v>
      </c>
      <c r="M16" s="36"/>
      <c r="N16" s="36"/>
      <c r="O16" s="36"/>
      <c r="P16" s="35">
        <f t="shared" si="12"/>
        <v>0</v>
      </c>
      <c r="Q16" s="36"/>
      <c r="R16" s="36"/>
      <c r="S16" s="36"/>
      <c r="T16" s="35">
        <f t="shared" si="4"/>
        <v>0</v>
      </c>
      <c r="U16" s="37">
        <f t="shared" si="5"/>
        <v>0</v>
      </c>
      <c r="V16" s="38"/>
      <c r="W16" s="38"/>
    </row>
    <row r="17" spans="1:23" s="32" customFormat="1" ht="14.25" outlineLevel="1">
      <c r="A17" s="33" t="s">
        <v>51</v>
      </c>
      <c r="B17" s="33" t="s">
        <v>52</v>
      </c>
      <c r="C17" s="34"/>
      <c r="D17" s="35">
        <f t="shared" si="6"/>
        <v>0</v>
      </c>
      <c r="E17" s="36"/>
      <c r="F17" s="36"/>
      <c r="G17" s="36"/>
      <c r="H17" s="35">
        <f t="shared" si="10"/>
        <v>0</v>
      </c>
      <c r="I17" s="36"/>
      <c r="J17" s="36"/>
      <c r="K17" s="36"/>
      <c r="L17" s="35">
        <f t="shared" si="11"/>
        <v>0</v>
      </c>
      <c r="M17" s="36"/>
      <c r="N17" s="36"/>
      <c r="O17" s="36"/>
      <c r="P17" s="35">
        <f t="shared" si="12"/>
        <v>0</v>
      </c>
      <c r="Q17" s="36"/>
      <c r="R17" s="36"/>
      <c r="S17" s="36"/>
      <c r="T17" s="35">
        <f t="shared" si="4"/>
        <v>0</v>
      </c>
      <c r="U17" s="37">
        <f t="shared" si="5"/>
        <v>0</v>
      </c>
      <c r="V17" s="38"/>
      <c r="W17" s="38"/>
    </row>
    <row r="18" spans="1:23" s="32" customFormat="1" ht="14.25" outlineLevel="1">
      <c r="A18" s="33" t="s">
        <v>53</v>
      </c>
      <c r="B18" s="33" t="s">
        <v>54</v>
      </c>
      <c r="C18" s="34"/>
      <c r="D18" s="35">
        <f t="shared" si="6"/>
        <v>0</v>
      </c>
      <c r="E18" s="36"/>
      <c r="F18" s="36"/>
      <c r="G18" s="36"/>
      <c r="H18" s="35">
        <f t="shared" si="10"/>
        <v>0</v>
      </c>
      <c r="I18" s="36"/>
      <c r="J18" s="36"/>
      <c r="K18" s="36"/>
      <c r="L18" s="35">
        <f t="shared" si="11"/>
        <v>0</v>
      </c>
      <c r="M18" s="36"/>
      <c r="N18" s="36"/>
      <c r="O18" s="36"/>
      <c r="P18" s="35">
        <f t="shared" si="12"/>
        <v>0</v>
      </c>
      <c r="Q18" s="36"/>
      <c r="R18" s="36"/>
      <c r="S18" s="36"/>
      <c r="T18" s="35">
        <f t="shared" si="4"/>
        <v>0</v>
      </c>
      <c r="U18" s="37">
        <f t="shared" si="5"/>
        <v>0</v>
      </c>
      <c r="V18" s="38"/>
      <c r="W18" s="38"/>
    </row>
    <row r="19" spans="1:23" s="32" customFormat="1" ht="14.25">
      <c r="A19" s="26" t="s">
        <v>55</v>
      </c>
      <c r="B19" s="26" t="s">
        <v>56</v>
      </c>
      <c r="C19" s="27"/>
      <c r="D19" s="28">
        <f t="shared" si="6"/>
        <v>0</v>
      </c>
      <c r="E19" s="39">
        <f>SUM(E20,E36,E48,E61,E71,E79,E90,E94)</f>
        <v>0</v>
      </c>
      <c r="F19" s="39">
        <f t="shared" ref="F19:G19" si="13">SUM(F20,F36,F48,F61,F71,F79,F90,F94)</f>
        <v>0</v>
      </c>
      <c r="G19" s="39">
        <f t="shared" si="13"/>
        <v>0</v>
      </c>
      <c r="H19" s="28">
        <f>SUM(I19:K19)</f>
        <v>0</v>
      </c>
      <c r="I19" s="39">
        <f>SUM(I20,I36,I48,I61,I71,I79,I90,I94)</f>
        <v>0</v>
      </c>
      <c r="J19" s="39">
        <f t="shared" ref="J19:K19" si="14">SUM(J20,J36,J48,J61,J71,J79,J90,J94)</f>
        <v>0</v>
      </c>
      <c r="K19" s="39">
        <f t="shared" si="14"/>
        <v>0</v>
      </c>
      <c r="L19" s="28">
        <f t="shared" si="11"/>
        <v>0</v>
      </c>
      <c r="M19" s="39">
        <f>SUM(M20,M36,M48,M61,M71,M79,M90,M94)</f>
        <v>0</v>
      </c>
      <c r="N19" s="39">
        <f t="shared" ref="N19:O19" si="15">SUM(N20,N36,N48,N61,N71,N79,N90,N94)</f>
        <v>0</v>
      </c>
      <c r="O19" s="39">
        <f t="shared" si="15"/>
        <v>0</v>
      </c>
      <c r="P19" s="28">
        <f t="shared" si="12"/>
        <v>0</v>
      </c>
      <c r="Q19" s="39">
        <f>SUM(Q20,Q36,Q48,Q61,Q71,Q79,Q90,Q94)</f>
        <v>0</v>
      </c>
      <c r="R19" s="39">
        <f t="shared" ref="R19:S19" si="16">SUM(R20,R36,R48,R61,R71,R79,R90,R94)</f>
        <v>0</v>
      </c>
      <c r="S19" s="39">
        <f t="shared" si="16"/>
        <v>0</v>
      </c>
      <c r="T19" s="28">
        <f>T20+T52+T62+T70+T74</f>
        <v>0</v>
      </c>
      <c r="U19" s="30">
        <f t="shared" si="5"/>
        <v>0</v>
      </c>
      <c r="V19" s="31"/>
      <c r="W19" s="31"/>
    </row>
    <row r="20" spans="1:23" s="32" customFormat="1" ht="15" customHeight="1" outlineLevel="1">
      <c r="A20" s="26" t="s">
        <v>57</v>
      </c>
      <c r="B20" s="26" t="s">
        <v>58</v>
      </c>
      <c r="C20" s="27"/>
      <c r="D20" s="28">
        <f>SUM(E20:G20)</f>
        <v>0</v>
      </c>
      <c r="E20" s="39">
        <f>SUM(E21:E30)</f>
        <v>0</v>
      </c>
      <c r="F20" s="39">
        <f t="shared" ref="F20:G20" si="17">SUM(F21:F30)</f>
        <v>0</v>
      </c>
      <c r="G20" s="39">
        <f t="shared" si="17"/>
        <v>0</v>
      </c>
      <c r="H20" s="28">
        <f>SUM(I20:K20)</f>
        <v>0</v>
      </c>
      <c r="I20" s="39">
        <f>SUM(I21:I30)</f>
        <v>0</v>
      </c>
      <c r="J20" s="39">
        <f t="shared" ref="J20:K20" si="18">SUM(J21:J30)</f>
        <v>0</v>
      </c>
      <c r="K20" s="39">
        <f t="shared" si="18"/>
        <v>0</v>
      </c>
      <c r="L20" s="28">
        <f>SUM(M20:O20)</f>
        <v>0</v>
      </c>
      <c r="M20" s="39">
        <f>SUM(M21:M30)</f>
        <v>0</v>
      </c>
      <c r="N20" s="39">
        <f t="shared" ref="N20:O20" si="19">SUM(N21:N30)</f>
        <v>0</v>
      </c>
      <c r="O20" s="39">
        <f t="shared" si="19"/>
        <v>0</v>
      </c>
      <c r="P20" s="28">
        <f>SUM(Q20:S20)</f>
        <v>0</v>
      </c>
      <c r="Q20" s="39">
        <f>SUM(Q21:Q30)</f>
        <v>0</v>
      </c>
      <c r="R20" s="39">
        <f t="shared" ref="R20:S20" si="20">SUM(R21:R30)</f>
        <v>0</v>
      </c>
      <c r="S20" s="39">
        <f t="shared" si="20"/>
        <v>0</v>
      </c>
      <c r="T20" s="28">
        <f t="shared" ref="T20:T76" si="21">P20+L20+H20+D20</f>
        <v>0</v>
      </c>
      <c r="U20" s="30">
        <f t="shared" si="5"/>
        <v>0</v>
      </c>
      <c r="V20" s="31"/>
      <c r="W20" s="31"/>
    </row>
    <row r="21" spans="1:23" s="32" customFormat="1" ht="14.25" outlineLevel="2">
      <c r="A21" s="33" t="s">
        <v>59</v>
      </c>
      <c r="B21" s="33" t="s">
        <v>60</v>
      </c>
      <c r="C21" s="34"/>
      <c r="D21" s="35">
        <f>SUM(D22,(D28:D39))</f>
        <v>0</v>
      </c>
      <c r="E21" s="40"/>
      <c r="F21" s="40"/>
      <c r="G21" s="40"/>
      <c r="H21" s="35">
        <f>SUM(H22,(H28:H39))</f>
        <v>0</v>
      </c>
      <c r="I21" s="40"/>
      <c r="J21" s="40"/>
      <c r="K21" s="40"/>
      <c r="L21" s="35">
        <f>SUM(L22,(L28:L39))</f>
        <v>0</v>
      </c>
      <c r="M21" s="40"/>
      <c r="N21" s="40"/>
      <c r="O21" s="40"/>
      <c r="P21" s="35">
        <f>SUM(P22,(P28:P39))</f>
        <v>0</v>
      </c>
      <c r="Q21" s="40"/>
      <c r="R21" s="40"/>
      <c r="S21" s="40"/>
      <c r="T21" s="35">
        <f t="shared" si="21"/>
        <v>0</v>
      </c>
      <c r="U21" s="37">
        <f t="shared" si="5"/>
        <v>0</v>
      </c>
      <c r="V21" s="38"/>
      <c r="W21" s="38"/>
    </row>
    <row r="22" spans="1:23" s="32" customFormat="1" ht="14.25" outlineLevel="2">
      <c r="A22" s="33" t="s">
        <v>61</v>
      </c>
      <c r="B22" s="33" t="s">
        <v>62</v>
      </c>
      <c r="C22" s="34"/>
      <c r="D22" s="35">
        <f>SUM(D23:D27)</f>
        <v>0</v>
      </c>
      <c r="E22" s="40"/>
      <c r="F22" s="40"/>
      <c r="G22" s="40"/>
      <c r="H22" s="35">
        <f>SUM(H23:H27)</f>
        <v>0</v>
      </c>
      <c r="I22" s="40"/>
      <c r="J22" s="40"/>
      <c r="K22" s="40"/>
      <c r="L22" s="35">
        <f>SUM(L23:L27)</f>
        <v>0</v>
      </c>
      <c r="M22" s="40"/>
      <c r="N22" s="40"/>
      <c r="O22" s="40"/>
      <c r="P22" s="35">
        <f>SUM(P23:P27)</f>
        <v>0</v>
      </c>
      <c r="Q22" s="40"/>
      <c r="R22" s="40"/>
      <c r="S22" s="40"/>
      <c r="T22" s="35">
        <f t="shared" si="21"/>
        <v>0</v>
      </c>
      <c r="U22" s="37">
        <f t="shared" si="5"/>
        <v>0</v>
      </c>
      <c r="V22" s="38"/>
      <c r="W22" s="38"/>
    </row>
    <row r="23" spans="1:23" s="32" customFormat="1" ht="14.25" outlineLevel="2">
      <c r="A23" s="33" t="s">
        <v>63</v>
      </c>
      <c r="B23" s="33" t="s">
        <v>64</v>
      </c>
      <c r="C23" s="34"/>
      <c r="D23" s="35">
        <f t="shared" ref="D23:D38" si="22">SUM(E23:G23)</f>
        <v>0</v>
      </c>
      <c r="E23" s="36"/>
      <c r="F23" s="36"/>
      <c r="G23" s="36"/>
      <c r="H23" s="35">
        <f t="shared" ref="H23:H28" si="23">SUM(I23:K23)</f>
        <v>0</v>
      </c>
      <c r="I23" s="36"/>
      <c r="J23" s="36"/>
      <c r="K23" s="36"/>
      <c r="L23" s="35">
        <f t="shared" ref="L23:L28" si="24">SUM(M23:O23)</f>
        <v>0</v>
      </c>
      <c r="M23" s="36"/>
      <c r="N23" s="36"/>
      <c r="O23" s="36"/>
      <c r="P23" s="35">
        <f t="shared" ref="P23:P28" si="25">SUM(Q23:S23)</f>
        <v>0</v>
      </c>
      <c r="Q23" s="36"/>
      <c r="R23" s="36"/>
      <c r="S23" s="36"/>
      <c r="T23" s="35">
        <f t="shared" si="21"/>
        <v>0</v>
      </c>
      <c r="U23" s="37">
        <f t="shared" si="5"/>
        <v>0</v>
      </c>
      <c r="V23" s="38"/>
      <c r="W23" s="38"/>
    </row>
    <row r="24" spans="1:23" s="32" customFormat="1" ht="14.25" outlineLevel="2">
      <c r="A24" s="33" t="s">
        <v>65</v>
      </c>
      <c r="B24" s="33" t="s">
        <v>66</v>
      </c>
      <c r="C24" s="34"/>
      <c r="D24" s="35">
        <f t="shared" si="22"/>
        <v>0</v>
      </c>
      <c r="E24" s="36"/>
      <c r="F24" s="36"/>
      <c r="G24" s="36"/>
      <c r="H24" s="35">
        <f t="shared" si="23"/>
        <v>0</v>
      </c>
      <c r="I24" s="36"/>
      <c r="J24" s="36"/>
      <c r="K24" s="36"/>
      <c r="L24" s="35">
        <f t="shared" si="24"/>
        <v>0</v>
      </c>
      <c r="M24" s="36"/>
      <c r="N24" s="36"/>
      <c r="O24" s="36"/>
      <c r="P24" s="35">
        <f t="shared" si="25"/>
        <v>0</v>
      </c>
      <c r="Q24" s="36"/>
      <c r="R24" s="36"/>
      <c r="S24" s="36"/>
      <c r="T24" s="35">
        <f t="shared" si="21"/>
        <v>0</v>
      </c>
      <c r="U24" s="37">
        <f t="shared" si="5"/>
        <v>0</v>
      </c>
      <c r="V24" s="38"/>
      <c r="W24" s="38"/>
    </row>
    <row r="25" spans="1:23" s="32" customFormat="1" ht="14.25" outlineLevel="2">
      <c r="A25" s="33" t="s">
        <v>67</v>
      </c>
      <c r="B25" s="33" t="s">
        <v>68</v>
      </c>
      <c r="C25" s="34"/>
      <c r="D25" s="35">
        <f t="shared" si="22"/>
        <v>0</v>
      </c>
      <c r="E25" s="36"/>
      <c r="F25" s="36"/>
      <c r="G25" s="36"/>
      <c r="H25" s="35">
        <f t="shared" si="23"/>
        <v>0</v>
      </c>
      <c r="I25" s="36"/>
      <c r="J25" s="36"/>
      <c r="K25" s="36"/>
      <c r="L25" s="35">
        <f t="shared" si="24"/>
        <v>0</v>
      </c>
      <c r="M25" s="36"/>
      <c r="N25" s="36"/>
      <c r="O25" s="36"/>
      <c r="P25" s="35">
        <f t="shared" si="25"/>
        <v>0</v>
      </c>
      <c r="Q25" s="36"/>
      <c r="R25" s="36"/>
      <c r="S25" s="36"/>
      <c r="T25" s="35">
        <f t="shared" si="21"/>
        <v>0</v>
      </c>
      <c r="U25" s="37">
        <f t="shared" si="5"/>
        <v>0</v>
      </c>
      <c r="V25" s="38"/>
      <c r="W25" s="38"/>
    </row>
    <row r="26" spans="1:23" s="32" customFormat="1" ht="14.25" outlineLevel="2">
      <c r="A26" s="33" t="s">
        <v>69</v>
      </c>
      <c r="B26" s="18" t="s">
        <v>70</v>
      </c>
      <c r="C26" s="34"/>
      <c r="D26" s="35">
        <f t="shared" si="22"/>
        <v>0</v>
      </c>
      <c r="E26" s="36"/>
      <c r="F26" s="36"/>
      <c r="G26" s="36"/>
      <c r="H26" s="35">
        <f t="shared" si="23"/>
        <v>0</v>
      </c>
      <c r="I26" s="36"/>
      <c r="J26" s="36"/>
      <c r="K26" s="36"/>
      <c r="L26" s="35">
        <f t="shared" si="24"/>
        <v>0</v>
      </c>
      <c r="M26" s="36"/>
      <c r="N26" s="36"/>
      <c r="O26" s="36"/>
      <c r="P26" s="35">
        <f t="shared" si="25"/>
        <v>0</v>
      </c>
      <c r="Q26" s="36"/>
      <c r="R26" s="36"/>
      <c r="S26" s="36"/>
      <c r="T26" s="35">
        <f t="shared" si="21"/>
        <v>0</v>
      </c>
      <c r="U26" s="37">
        <f t="shared" si="5"/>
        <v>0</v>
      </c>
      <c r="V26" s="38"/>
      <c r="W26" s="38"/>
    </row>
    <row r="27" spans="1:23" s="32" customFormat="1" ht="14.25" outlineLevel="2">
      <c r="A27" s="33" t="s">
        <v>71</v>
      </c>
      <c r="B27" s="18" t="s">
        <v>72</v>
      </c>
      <c r="C27" s="34"/>
      <c r="D27" s="35">
        <f t="shared" si="22"/>
        <v>0</v>
      </c>
      <c r="E27" s="36"/>
      <c r="F27" s="36"/>
      <c r="G27" s="36"/>
      <c r="H27" s="35">
        <f t="shared" si="23"/>
        <v>0</v>
      </c>
      <c r="I27" s="36"/>
      <c r="J27" s="36"/>
      <c r="K27" s="36"/>
      <c r="L27" s="35">
        <f t="shared" si="24"/>
        <v>0</v>
      </c>
      <c r="M27" s="36"/>
      <c r="N27" s="36"/>
      <c r="O27" s="36"/>
      <c r="P27" s="35">
        <f t="shared" si="25"/>
        <v>0</v>
      </c>
      <c r="Q27" s="36"/>
      <c r="R27" s="36"/>
      <c r="S27" s="36"/>
      <c r="T27" s="35">
        <f t="shared" si="21"/>
        <v>0</v>
      </c>
      <c r="U27" s="37">
        <f t="shared" si="5"/>
        <v>0</v>
      </c>
      <c r="V27" s="38"/>
      <c r="W27" s="38"/>
    </row>
    <row r="28" spans="1:23" s="32" customFormat="1" ht="14.25" outlineLevel="2">
      <c r="A28" s="33" t="s">
        <v>73</v>
      </c>
      <c r="B28" s="33" t="s">
        <v>74</v>
      </c>
      <c r="C28" s="34"/>
      <c r="D28" s="35">
        <f t="shared" si="22"/>
        <v>0</v>
      </c>
      <c r="E28" s="36"/>
      <c r="F28" s="36"/>
      <c r="G28" s="36"/>
      <c r="H28" s="35">
        <f t="shared" si="23"/>
        <v>0</v>
      </c>
      <c r="I28" s="36"/>
      <c r="J28" s="36"/>
      <c r="K28" s="36"/>
      <c r="L28" s="35">
        <f t="shared" si="24"/>
        <v>0</v>
      </c>
      <c r="M28" s="36"/>
      <c r="N28" s="36"/>
      <c r="O28" s="36"/>
      <c r="P28" s="35">
        <f t="shared" si="25"/>
        <v>0</v>
      </c>
      <c r="Q28" s="36"/>
      <c r="R28" s="36"/>
      <c r="S28" s="36"/>
      <c r="T28" s="35">
        <f t="shared" si="21"/>
        <v>0</v>
      </c>
      <c r="U28" s="37">
        <f t="shared" si="5"/>
        <v>0</v>
      </c>
      <c r="V28" s="38"/>
      <c r="W28" s="38"/>
    </row>
    <row r="29" spans="1:23" s="32" customFormat="1" ht="14.25" outlineLevel="2">
      <c r="A29" s="33" t="s">
        <v>75</v>
      </c>
      <c r="B29" s="33" t="s">
        <v>76</v>
      </c>
      <c r="C29" s="34"/>
      <c r="D29" s="35">
        <f>SUM(E29:G29)</f>
        <v>0</v>
      </c>
      <c r="E29" s="36"/>
      <c r="F29" s="36"/>
      <c r="G29" s="36"/>
      <c r="H29" s="35">
        <f>SUM(I29:K29)</f>
        <v>0</v>
      </c>
      <c r="I29" s="36"/>
      <c r="J29" s="36"/>
      <c r="K29" s="36"/>
      <c r="L29" s="35">
        <f>SUM(M29:O29)</f>
        <v>0</v>
      </c>
      <c r="M29" s="36"/>
      <c r="N29" s="36"/>
      <c r="O29" s="36"/>
      <c r="P29" s="35">
        <f>SUM(Q29:S29)</f>
        <v>0</v>
      </c>
      <c r="Q29" s="36"/>
      <c r="R29" s="36"/>
      <c r="S29" s="36"/>
      <c r="T29" s="35">
        <f t="shared" si="21"/>
        <v>0</v>
      </c>
      <c r="U29" s="37">
        <f t="shared" si="5"/>
        <v>0</v>
      </c>
      <c r="V29" s="38"/>
      <c r="W29" s="38"/>
    </row>
    <row r="30" spans="1:23" s="32" customFormat="1" ht="14.25" outlineLevel="2">
      <c r="A30" s="26" t="s">
        <v>77</v>
      </c>
      <c r="B30" s="26" t="s">
        <v>78</v>
      </c>
      <c r="C30" s="27"/>
      <c r="D30" s="28">
        <f t="shared" ref="D30:D35" si="26">SUM(E30:G30)</f>
        <v>0</v>
      </c>
      <c r="E30" s="29">
        <f>SUM(E31:E35)</f>
        <v>0</v>
      </c>
      <c r="F30" s="29">
        <f t="shared" ref="F30:G30" si="27">SUM(F31:F35)</f>
        <v>0</v>
      </c>
      <c r="G30" s="29">
        <f t="shared" si="27"/>
        <v>0</v>
      </c>
      <c r="H30" s="28">
        <f t="shared" ref="H30:H35" si="28">SUM(I30:K30)</f>
        <v>0</v>
      </c>
      <c r="I30" s="29">
        <f>SUM(I31:I35)</f>
        <v>0</v>
      </c>
      <c r="J30" s="29">
        <f t="shared" ref="J30:K30" si="29">SUM(J31:J35)</f>
        <v>0</v>
      </c>
      <c r="K30" s="29">
        <f t="shared" si="29"/>
        <v>0</v>
      </c>
      <c r="L30" s="28">
        <f t="shared" ref="L30:L35" si="30">SUM(M30:O30)</f>
        <v>0</v>
      </c>
      <c r="M30" s="29">
        <f>SUM(M31:M35)</f>
        <v>0</v>
      </c>
      <c r="N30" s="29">
        <f t="shared" ref="N30:O30" si="31">SUM(N31:N35)</f>
        <v>0</v>
      </c>
      <c r="O30" s="29">
        <f t="shared" si="31"/>
        <v>0</v>
      </c>
      <c r="P30" s="28">
        <f t="shared" ref="P30:P35" si="32">SUM(Q30:S30)</f>
        <v>0</v>
      </c>
      <c r="Q30" s="29">
        <f>SUM(Q31:Q35)</f>
        <v>0</v>
      </c>
      <c r="R30" s="29">
        <f t="shared" ref="R30:S30" si="33">SUM(R31:R35)</f>
        <v>0</v>
      </c>
      <c r="S30" s="29">
        <f t="shared" si="33"/>
        <v>0</v>
      </c>
      <c r="T30" s="28">
        <f t="shared" si="21"/>
        <v>0</v>
      </c>
      <c r="U30" s="37">
        <f t="shared" si="5"/>
        <v>0</v>
      </c>
      <c r="V30" s="31"/>
      <c r="W30" s="31"/>
    </row>
    <row r="31" spans="1:23" s="32" customFormat="1" ht="14.25" outlineLevel="3">
      <c r="A31" s="33" t="s">
        <v>79</v>
      </c>
      <c r="B31" s="33" t="s">
        <v>80</v>
      </c>
      <c r="C31" s="34"/>
      <c r="D31" s="35">
        <f t="shared" si="26"/>
        <v>0</v>
      </c>
      <c r="E31" s="36"/>
      <c r="F31" s="36"/>
      <c r="G31" s="36"/>
      <c r="H31" s="35">
        <f t="shared" si="28"/>
        <v>0</v>
      </c>
      <c r="I31" s="36"/>
      <c r="J31" s="36"/>
      <c r="K31" s="36"/>
      <c r="L31" s="35">
        <f t="shared" si="30"/>
        <v>0</v>
      </c>
      <c r="M31" s="36"/>
      <c r="N31" s="36"/>
      <c r="O31" s="36"/>
      <c r="P31" s="35">
        <f t="shared" si="32"/>
        <v>0</v>
      </c>
      <c r="Q31" s="36"/>
      <c r="R31" s="36"/>
      <c r="S31" s="36"/>
      <c r="T31" s="35">
        <f t="shared" si="21"/>
        <v>0</v>
      </c>
      <c r="U31" s="37">
        <f t="shared" si="5"/>
        <v>0</v>
      </c>
      <c r="V31" s="38"/>
      <c r="W31" s="38"/>
    </row>
    <row r="32" spans="1:23" s="32" customFormat="1" ht="14.25" outlineLevel="3">
      <c r="A32" s="33" t="s">
        <v>81</v>
      </c>
      <c r="B32" s="33" t="s">
        <v>82</v>
      </c>
      <c r="C32" s="34"/>
      <c r="D32" s="35">
        <f t="shared" si="26"/>
        <v>0</v>
      </c>
      <c r="E32" s="36"/>
      <c r="F32" s="36"/>
      <c r="G32" s="36"/>
      <c r="H32" s="35">
        <f t="shared" si="28"/>
        <v>0</v>
      </c>
      <c r="I32" s="36"/>
      <c r="J32" s="36"/>
      <c r="K32" s="36"/>
      <c r="L32" s="35">
        <f t="shared" si="30"/>
        <v>0</v>
      </c>
      <c r="M32" s="36"/>
      <c r="N32" s="36"/>
      <c r="O32" s="36"/>
      <c r="P32" s="35">
        <f t="shared" si="32"/>
        <v>0</v>
      </c>
      <c r="Q32" s="36"/>
      <c r="R32" s="36"/>
      <c r="S32" s="36"/>
      <c r="T32" s="35">
        <f t="shared" si="21"/>
        <v>0</v>
      </c>
      <c r="U32" s="37">
        <f t="shared" si="5"/>
        <v>0</v>
      </c>
      <c r="V32" s="38"/>
      <c r="W32" s="38"/>
    </row>
    <row r="33" spans="1:23" s="32" customFormat="1" ht="14.25" outlineLevel="3">
      <c r="A33" s="33" t="s">
        <v>83</v>
      </c>
      <c r="B33" s="33" t="s">
        <v>84</v>
      </c>
      <c r="C33" s="34"/>
      <c r="D33" s="35">
        <f t="shared" si="26"/>
        <v>0</v>
      </c>
      <c r="E33" s="36"/>
      <c r="F33" s="36"/>
      <c r="G33" s="36"/>
      <c r="H33" s="35">
        <f t="shared" si="28"/>
        <v>0</v>
      </c>
      <c r="I33" s="36"/>
      <c r="J33" s="36"/>
      <c r="K33" s="36"/>
      <c r="L33" s="35">
        <f t="shared" si="30"/>
        <v>0</v>
      </c>
      <c r="M33" s="36"/>
      <c r="N33" s="36"/>
      <c r="O33" s="36"/>
      <c r="P33" s="35">
        <f t="shared" si="32"/>
        <v>0</v>
      </c>
      <c r="Q33" s="36"/>
      <c r="R33" s="36"/>
      <c r="S33" s="36"/>
      <c r="T33" s="35">
        <f t="shared" si="21"/>
        <v>0</v>
      </c>
      <c r="U33" s="37">
        <f t="shared" si="5"/>
        <v>0</v>
      </c>
      <c r="V33" s="38"/>
      <c r="W33" s="38"/>
    </row>
    <row r="34" spans="1:23" s="32" customFormat="1" ht="14.25" outlineLevel="3">
      <c r="A34" s="33" t="s">
        <v>85</v>
      </c>
      <c r="B34" s="33" t="s">
        <v>86</v>
      </c>
      <c r="C34" s="34"/>
      <c r="D34" s="35">
        <f t="shared" si="26"/>
        <v>0</v>
      </c>
      <c r="E34" s="36"/>
      <c r="F34" s="36"/>
      <c r="G34" s="36"/>
      <c r="H34" s="35">
        <f t="shared" si="28"/>
        <v>0</v>
      </c>
      <c r="I34" s="36"/>
      <c r="J34" s="36"/>
      <c r="K34" s="36"/>
      <c r="L34" s="35">
        <f t="shared" si="30"/>
        <v>0</v>
      </c>
      <c r="M34" s="36"/>
      <c r="N34" s="36"/>
      <c r="O34" s="36"/>
      <c r="P34" s="35">
        <f t="shared" si="32"/>
        <v>0</v>
      </c>
      <c r="Q34" s="36"/>
      <c r="R34" s="36"/>
      <c r="S34" s="36"/>
      <c r="T34" s="35">
        <f t="shared" si="21"/>
        <v>0</v>
      </c>
      <c r="U34" s="37">
        <f t="shared" si="5"/>
        <v>0</v>
      </c>
      <c r="V34" s="38"/>
      <c r="W34" s="38"/>
    </row>
    <row r="35" spans="1:23" s="32" customFormat="1" ht="14.25" outlineLevel="3">
      <c r="A35" s="33" t="s">
        <v>87</v>
      </c>
      <c r="B35" s="33" t="s">
        <v>88</v>
      </c>
      <c r="C35" s="34"/>
      <c r="D35" s="35">
        <f t="shared" si="26"/>
        <v>0</v>
      </c>
      <c r="E35" s="36"/>
      <c r="F35" s="36"/>
      <c r="G35" s="36"/>
      <c r="H35" s="35">
        <f t="shared" si="28"/>
        <v>0</v>
      </c>
      <c r="I35" s="36"/>
      <c r="J35" s="36"/>
      <c r="K35" s="36"/>
      <c r="L35" s="35">
        <f t="shared" si="30"/>
        <v>0</v>
      </c>
      <c r="M35" s="36"/>
      <c r="N35" s="36"/>
      <c r="O35" s="36"/>
      <c r="P35" s="35">
        <f t="shared" si="32"/>
        <v>0</v>
      </c>
      <c r="Q35" s="36"/>
      <c r="R35" s="36"/>
      <c r="S35" s="36"/>
      <c r="T35" s="35">
        <f t="shared" si="21"/>
        <v>0</v>
      </c>
      <c r="U35" s="37">
        <f t="shared" si="5"/>
        <v>0</v>
      </c>
      <c r="V35" s="38"/>
      <c r="W35" s="38"/>
    </row>
    <row r="36" spans="1:23" s="32" customFormat="1" ht="14.25" outlineLevel="1">
      <c r="A36" s="26" t="s">
        <v>89</v>
      </c>
      <c r="B36" s="26" t="s">
        <v>90</v>
      </c>
      <c r="C36" s="27"/>
      <c r="D36" s="28">
        <f>SUM(E36:G36)</f>
        <v>0</v>
      </c>
      <c r="E36" s="29">
        <f>SUM(E37:E43)</f>
        <v>0</v>
      </c>
      <c r="F36" s="29">
        <f t="shared" ref="F36:G36" si="34">SUM(F37:F43)</f>
        <v>0</v>
      </c>
      <c r="G36" s="29">
        <f t="shared" si="34"/>
        <v>0</v>
      </c>
      <c r="H36" s="28">
        <f>SUM(I36:K36)</f>
        <v>0</v>
      </c>
      <c r="I36" s="29">
        <f>SUM(I37:I43)</f>
        <v>0</v>
      </c>
      <c r="J36" s="29">
        <f t="shared" ref="J36:K36" si="35">SUM(J37:J43)</f>
        <v>0</v>
      </c>
      <c r="K36" s="29">
        <f t="shared" si="35"/>
        <v>0</v>
      </c>
      <c r="L36" s="28">
        <f>SUM(M36:O36)</f>
        <v>0</v>
      </c>
      <c r="M36" s="29">
        <f>SUM(M37:M43)</f>
        <v>0</v>
      </c>
      <c r="N36" s="29">
        <f t="shared" ref="N36:O36" si="36">SUM(N37:N43)</f>
        <v>0</v>
      </c>
      <c r="O36" s="29">
        <f t="shared" si="36"/>
        <v>0</v>
      </c>
      <c r="P36" s="28">
        <f>SUM(Q36:S36)</f>
        <v>0</v>
      </c>
      <c r="Q36" s="29">
        <f>SUM(Q37:Q43)</f>
        <v>0</v>
      </c>
      <c r="R36" s="29">
        <f t="shared" ref="R36:S36" si="37">SUM(R37:R43)</f>
        <v>0</v>
      </c>
      <c r="S36" s="29">
        <f t="shared" si="37"/>
        <v>0</v>
      </c>
      <c r="T36" s="28">
        <f t="shared" si="21"/>
        <v>0</v>
      </c>
      <c r="U36" s="30">
        <f t="shared" si="5"/>
        <v>0</v>
      </c>
      <c r="V36" s="31"/>
      <c r="W36" s="31"/>
    </row>
    <row r="37" spans="1:23" s="32" customFormat="1" ht="14.25" outlineLevel="2">
      <c r="A37" s="33" t="s">
        <v>91</v>
      </c>
      <c r="B37" s="33" t="s">
        <v>92</v>
      </c>
      <c r="C37" s="34"/>
      <c r="D37" s="35">
        <f t="shared" si="22"/>
        <v>0</v>
      </c>
      <c r="E37" s="36"/>
      <c r="F37" s="36"/>
      <c r="G37" s="36"/>
      <c r="H37" s="35">
        <f t="shared" ref="H37:H38" si="38">SUM(I37:K37)</f>
        <v>0</v>
      </c>
      <c r="I37" s="36"/>
      <c r="J37" s="36"/>
      <c r="K37" s="36"/>
      <c r="L37" s="35">
        <f t="shared" ref="L37:L38" si="39">SUM(M37:O37)</f>
        <v>0</v>
      </c>
      <c r="M37" s="36"/>
      <c r="N37" s="36"/>
      <c r="O37" s="36"/>
      <c r="P37" s="35">
        <f t="shared" ref="P37:P38" si="40">SUM(Q37:S37)</f>
        <v>0</v>
      </c>
      <c r="Q37" s="36"/>
      <c r="R37" s="36"/>
      <c r="S37" s="36"/>
      <c r="T37" s="35">
        <f t="shared" si="21"/>
        <v>0</v>
      </c>
      <c r="U37" s="37">
        <f t="shared" si="5"/>
        <v>0</v>
      </c>
      <c r="V37" s="38"/>
      <c r="W37" s="38"/>
    </row>
    <row r="38" spans="1:23" s="32" customFormat="1" ht="14.25" outlineLevel="2">
      <c r="A38" s="33" t="s">
        <v>93</v>
      </c>
      <c r="B38" s="33" t="s">
        <v>94</v>
      </c>
      <c r="C38" s="34"/>
      <c r="D38" s="35">
        <f t="shared" si="22"/>
        <v>0</v>
      </c>
      <c r="E38" s="36"/>
      <c r="F38" s="36"/>
      <c r="G38" s="36"/>
      <c r="H38" s="35">
        <f t="shared" si="38"/>
        <v>0</v>
      </c>
      <c r="I38" s="36"/>
      <c r="J38" s="36"/>
      <c r="K38" s="36"/>
      <c r="L38" s="35">
        <f t="shared" si="39"/>
        <v>0</v>
      </c>
      <c r="M38" s="36"/>
      <c r="N38" s="36"/>
      <c r="O38" s="36"/>
      <c r="P38" s="35">
        <f t="shared" si="40"/>
        <v>0</v>
      </c>
      <c r="Q38" s="36"/>
      <c r="R38" s="36"/>
      <c r="S38" s="36"/>
      <c r="T38" s="35">
        <f t="shared" si="21"/>
        <v>0</v>
      </c>
      <c r="U38" s="37">
        <f t="shared" si="5"/>
        <v>0</v>
      </c>
      <c r="V38" s="38"/>
      <c r="W38" s="38"/>
    </row>
    <row r="39" spans="1:23" s="32" customFormat="1" ht="14.25" outlineLevel="2">
      <c r="A39" s="33" t="s">
        <v>95</v>
      </c>
      <c r="B39" s="33" t="s">
        <v>96</v>
      </c>
      <c r="C39" s="34"/>
      <c r="D39" s="35">
        <f>SUM(E39:G39)</f>
        <v>0</v>
      </c>
      <c r="E39" s="36"/>
      <c r="F39" s="36"/>
      <c r="G39" s="36"/>
      <c r="H39" s="35">
        <f>SUM(I39:K39)</f>
        <v>0</v>
      </c>
      <c r="I39" s="36"/>
      <c r="J39" s="36"/>
      <c r="K39" s="36"/>
      <c r="L39" s="35">
        <f>SUM(M39:O39)</f>
        <v>0</v>
      </c>
      <c r="M39" s="36"/>
      <c r="N39" s="36"/>
      <c r="O39" s="36"/>
      <c r="P39" s="35">
        <f>SUM(Q39:S39)</f>
        <v>0</v>
      </c>
      <c r="Q39" s="36"/>
      <c r="R39" s="36"/>
      <c r="S39" s="36"/>
      <c r="T39" s="35">
        <f t="shared" si="21"/>
        <v>0</v>
      </c>
      <c r="U39" s="37">
        <f t="shared" si="5"/>
        <v>0</v>
      </c>
      <c r="V39" s="38"/>
      <c r="W39" s="38"/>
    </row>
    <row r="40" spans="1:23" s="32" customFormat="1" ht="14.25" outlineLevel="2">
      <c r="A40" s="33" t="s">
        <v>97</v>
      </c>
      <c r="B40" s="33" t="s">
        <v>98</v>
      </c>
      <c r="C40" s="34"/>
      <c r="D40" s="35">
        <f>SUM(E40:G40)</f>
        <v>0</v>
      </c>
      <c r="E40" s="40"/>
      <c r="F40" s="40"/>
      <c r="G40" s="40"/>
      <c r="H40" s="35">
        <f>SUM(I40:K40)</f>
        <v>0</v>
      </c>
      <c r="I40" s="40"/>
      <c r="J40" s="40"/>
      <c r="K40" s="40"/>
      <c r="L40" s="35">
        <f>SUM(M40:O40)</f>
        <v>0</v>
      </c>
      <c r="M40" s="40"/>
      <c r="N40" s="40"/>
      <c r="O40" s="40"/>
      <c r="P40" s="35">
        <f>SUM(Q40:S40)</f>
        <v>0</v>
      </c>
      <c r="Q40" s="40"/>
      <c r="R40" s="40"/>
      <c r="S40" s="40"/>
      <c r="T40" s="35">
        <f t="shared" si="21"/>
        <v>0</v>
      </c>
      <c r="U40" s="37">
        <f t="shared" si="5"/>
        <v>0</v>
      </c>
      <c r="V40" s="38"/>
      <c r="W40" s="38"/>
    </row>
    <row r="41" spans="1:23" s="32" customFormat="1" ht="14.25" outlineLevel="2">
      <c r="A41" s="33" t="s">
        <v>99</v>
      </c>
      <c r="B41" s="33" t="s">
        <v>100</v>
      </c>
      <c r="C41" s="34"/>
      <c r="D41" s="35">
        <f t="shared" ref="D41:D47" si="41">SUM(E41:G41)</f>
        <v>0</v>
      </c>
      <c r="E41" s="36"/>
      <c r="F41" s="36"/>
      <c r="G41" s="36"/>
      <c r="H41" s="35">
        <f t="shared" ref="H41:H47" si="42">SUM(I41:K41)</f>
        <v>0</v>
      </c>
      <c r="I41" s="36"/>
      <c r="J41" s="36"/>
      <c r="K41" s="36"/>
      <c r="L41" s="35">
        <f t="shared" ref="L41:L47" si="43">SUM(M41:O41)</f>
        <v>0</v>
      </c>
      <c r="M41" s="36"/>
      <c r="N41" s="36"/>
      <c r="O41" s="36"/>
      <c r="P41" s="35">
        <f t="shared" ref="P41:P47" si="44">SUM(Q41:S41)</f>
        <v>0</v>
      </c>
      <c r="Q41" s="36"/>
      <c r="R41" s="36"/>
      <c r="S41" s="36"/>
      <c r="T41" s="35">
        <f t="shared" si="21"/>
        <v>0</v>
      </c>
      <c r="U41" s="37">
        <f t="shared" si="5"/>
        <v>0</v>
      </c>
      <c r="V41" s="38"/>
      <c r="W41" s="38"/>
    </row>
    <row r="42" spans="1:23" s="32" customFormat="1" ht="14.25" outlineLevel="2">
      <c r="A42" s="33" t="s">
        <v>101</v>
      </c>
      <c r="B42" s="33" t="s">
        <v>102</v>
      </c>
      <c r="C42" s="34"/>
      <c r="D42" s="35">
        <f t="shared" si="41"/>
        <v>0</v>
      </c>
      <c r="E42" s="36"/>
      <c r="F42" s="36"/>
      <c r="G42" s="36"/>
      <c r="H42" s="35">
        <f t="shared" si="42"/>
        <v>0</v>
      </c>
      <c r="I42" s="36"/>
      <c r="J42" s="36"/>
      <c r="K42" s="36"/>
      <c r="L42" s="35">
        <f t="shared" si="43"/>
        <v>0</v>
      </c>
      <c r="M42" s="36"/>
      <c r="N42" s="36"/>
      <c r="O42" s="36"/>
      <c r="P42" s="35">
        <f t="shared" si="44"/>
        <v>0</v>
      </c>
      <c r="Q42" s="36"/>
      <c r="R42" s="36"/>
      <c r="S42" s="36"/>
      <c r="T42" s="35">
        <f t="shared" si="21"/>
        <v>0</v>
      </c>
      <c r="U42" s="37">
        <f t="shared" si="5"/>
        <v>0</v>
      </c>
      <c r="V42" s="38"/>
      <c r="W42" s="38"/>
    </row>
    <row r="43" spans="1:23" s="32" customFormat="1" ht="14.25" outlineLevel="2">
      <c r="A43" s="26" t="s">
        <v>103</v>
      </c>
      <c r="B43" s="26" t="s">
        <v>104</v>
      </c>
      <c r="C43" s="27"/>
      <c r="D43" s="28">
        <f t="shared" si="41"/>
        <v>0</v>
      </c>
      <c r="E43" s="29">
        <f>SUM(E44:E47)</f>
        <v>0</v>
      </c>
      <c r="F43" s="29">
        <f t="shared" ref="F43:G43" si="45">SUM(F44:F47)</f>
        <v>0</v>
      </c>
      <c r="G43" s="29">
        <f t="shared" si="45"/>
        <v>0</v>
      </c>
      <c r="H43" s="28">
        <f t="shared" si="42"/>
        <v>0</v>
      </c>
      <c r="I43" s="29">
        <f>SUM(I44:I47)</f>
        <v>0</v>
      </c>
      <c r="J43" s="29">
        <f t="shared" ref="J43:K43" si="46">SUM(J44:J47)</f>
        <v>0</v>
      </c>
      <c r="K43" s="29">
        <f t="shared" si="46"/>
        <v>0</v>
      </c>
      <c r="L43" s="28">
        <f t="shared" si="43"/>
        <v>0</v>
      </c>
      <c r="M43" s="29">
        <f>SUM(M44:M47)</f>
        <v>0</v>
      </c>
      <c r="N43" s="29">
        <f t="shared" ref="N43:O43" si="47">SUM(N44:N47)</f>
        <v>0</v>
      </c>
      <c r="O43" s="29">
        <f t="shared" si="47"/>
        <v>0</v>
      </c>
      <c r="P43" s="28">
        <f t="shared" si="44"/>
        <v>0</v>
      </c>
      <c r="Q43" s="29">
        <f>SUM(Q44:Q47)</f>
        <v>0</v>
      </c>
      <c r="R43" s="29">
        <f t="shared" ref="R43:S43" si="48">SUM(R44:R47)</f>
        <v>0</v>
      </c>
      <c r="S43" s="29">
        <f t="shared" si="48"/>
        <v>0</v>
      </c>
      <c r="T43" s="28">
        <f t="shared" si="21"/>
        <v>0</v>
      </c>
      <c r="U43" s="30">
        <f t="shared" si="5"/>
        <v>0</v>
      </c>
      <c r="V43" s="31"/>
      <c r="W43" s="31"/>
    </row>
    <row r="44" spans="1:23" s="32" customFormat="1" ht="14.25" outlineLevel="3">
      <c r="A44" s="33" t="s">
        <v>105</v>
      </c>
      <c r="B44" s="33" t="s">
        <v>106</v>
      </c>
      <c r="C44" s="34"/>
      <c r="D44" s="35">
        <f t="shared" si="41"/>
        <v>0</v>
      </c>
      <c r="E44" s="36"/>
      <c r="F44" s="36"/>
      <c r="G44" s="36"/>
      <c r="H44" s="35">
        <f t="shared" si="42"/>
        <v>0</v>
      </c>
      <c r="I44" s="36"/>
      <c r="J44" s="36"/>
      <c r="K44" s="36"/>
      <c r="L44" s="35">
        <f t="shared" si="43"/>
        <v>0</v>
      </c>
      <c r="M44" s="36"/>
      <c r="N44" s="36"/>
      <c r="O44" s="36"/>
      <c r="P44" s="35">
        <f t="shared" si="44"/>
        <v>0</v>
      </c>
      <c r="Q44" s="36"/>
      <c r="R44" s="36"/>
      <c r="S44" s="36"/>
      <c r="T44" s="35">
        <f t="shared" si="21"/>
        <v>0</v>
      </c>
      <c r="U44" s="37">
        <f t="shared" si="5"/>
        <v>0</v>
      </c>
      <c r="V44" s="38"/>
      <c r="W44" s="38"/>
    </row>
    <row r="45" spans="1:23" s="32" customFormat="1" ht="14.25" outlineLevel="3">
      <c r="A45" s="33" t="s">
        <v>107</v>
      </c>
      <c r="B45" s="33" t="s">
        <v>108</v>
      </c>
      <c r="C45" s="34"/>
      <c r="D45" s="35">
        <f t="shared" si="41"/>
        <v>0</v>
      </c>
      <c r="E45" s="36"/>
      <c r="F45" s="36"/>
      <c r="G45" s="36"/>
      <c r="H45" s="35">
        <f t="shared" si="42"/>
        <v>0</v>
      </c>
      <c r="I45" s="36"/>
      <c r="J45" s="36"/>
      <c r="K45" s="36"/>
      <c r="L45" s="35">
        <f t="shared" si="43"/>
        <v>0</v>
      </c>
      <c r="M45" s="36"/>
      <c r="N45" s="36"/>
      <c r="O45" s="36"/>
      <c r="P45" s="35">
        <f t="shared" si="44"/>
        <v>0</v>
      </c>
      <c r="Q45" s="36"/>
      <c r="R45" s="36"/>
      <c r="S45" s="36"/>
      <c r="T45" s="35">
        <f t="shared" si="21"/>
        <v>0</v>
      </c>
      <c r="U45" s="37">
        <f t="shared" si="5"/>
        <v>0</v>
      </c>
      <c r="V45" s="38"/>
      <c r="W45" s="38"/>
    </row>
    <row r="46" spans="1:23" s="32" customFormat="1" ht="14.25" outlineLevel="3">
      <c r="A46" s="33" t="s">
        <v>109</v>
      </c>
      <c r="B46" s="33" t="s">
        <v>110</v>
      </c>
      <c r="C46" s="34"/>
      <c r="D46" s="35">
        <f t="shared" si="41"/>
        <v>0</v>
      </c>
      <c r="E46" s="36"/>
      <c r="F46" s="36"/>
      <c r="G46" s="36"/>
      <c r="H46" s="35">
        <f t="shared" si="42"/>
        <v>0</v>
      </c>
      <c r="I46" s="36"/>
      <c r="J46" s="36"/>
      <c r="K46" s="36"/>
      <c r="L46" s="35">
        <f t="shared" si="43"/>
        <v>0</v>
      </c>
      <c r="M46" s="36"/>
      <c r="N46" s="36"/>
      <c r="O46" s="36"/>
      <c r="P46" s="35">
        <f t="shared" si="44"/>
        <v>0</v>
      </c>
      <c r="Q46" s="36"/>
      <c r="R46" s="36"/>
      <c r="S46" s="36"/>
      <c r="T46" s="35">
        <f t="shared" si="21"/>
        <v>0</v>
      </c>
      <c r="U46" s="37">
        <f t="shared" si="5"/>
        <v>0</v>
      </c>
      <c r="V46" s="38"/>
      <c r="W46" s="38"/>
    </row>
    <row r="47" spans="1:23" s="32" customFormat="1" ht="14.25" outlineLevel="3">
      <c r="A47" s="33" t="s">
        <v>111</v>
      </c>
      <c r="B47" s="33" t="s">
        <v>112</v>
      </c>
      <c r="C47" s="34"/>
      <c r="D47" s="35">
        <f t="shared" si="41"/>
        <v>0</v>
      </c>
      <c r="E47" s="36"/>
      <c r="F47" s="36"/>
      <c r="G47" s="36"/>
      <c r="H47" s="35">
        <f t="shared" si="42"/>
        <v>0</v>
      </c>
      <c r="I47" s="36"/>
      <c r="J47" s="36"/>
      <c r="K47" s="36"/>
      <c r="L47" s="35">
        <f t="shared" si="43"/>
        <v>0</v>
      </c>
      <c r="M47" s="36"/>
      <c r="N47" s="36"/>
      <c r="O47" s="36"/>
      <c r="P47" s="35">
        <f t="shared" si="44"/>
        <v>0</v>
      </c>
      <c r="Q47" s="36"/>
      <c r="R47" s="36"/>
      <c r="S47" s="36"/>
      <c r="T47" s="35">
        <f t="shared" si="21"/>
        <v>0</v>
      </c>
      <c r="U47" s="37">
        <f t="shared" si="5"/>
        <v>0</v>
      </c>
      <c r="V47" s="38"/>
      <c r="W47" s="38"/>
    </row>
    <row r="48" spans="1:23" s="32" customFormat="1" ht="14.25" outlineLevel="1">
      <c r="A48" s="26" t="s">
        <v>113</v>
      </c>
      <c r="B48" s="26" t="s">
        <v>114</v>
      </c>
      <c r="C48" s="27"/>
      <c r="D48" s="28">
        <f>SUM(E48:G48)</f>
        <v>0</v>
      </c>
      <c r="E48" s="39">
        <f>SUM(E49:E52,E56:E60)</f>
        <v>0</v>
      </c>
      <c r="F48" s="39">
        <f t="shared" ref="F48:G48" si="49">SUM(F49:F52,F56:F60)</f>
        <v>0</v>
      </c>
      <c r="G48" s="39">
        <f t="shared" si="49"/>
        <v>0</v>
      </c>
      <c r="H48" s="28">
        <f>SUM(I48:K48)</f>
        <v>0</v>
      </c>
      <c r="I48" s="39">
        <f>SUM(I49:I52,I56:I60)</f>
        <v>0</v>
      </c>
      <c r="J48" s="39">
        <f t="shared" ref="J48:K48" si="50">SUM(J49:J52,J56:J60)</f>
        <v>0</v>
      </c>
      <c r="K48" s="39">
        <f t="shared" si="50"/>
        <v>0</v>
      </c>
      <c r="L48" s="28">
        <f>SUM(M48:O48)</f>
        <v>0</v>
      </c>
      <c r="M48" s="39">
        <f>SUM(M49:M52,M56:M60)</f>
        <v>0</v>
      </c>
      <c r="N48" s="39">
        <f t="shared" ref="N48:O48" si="51">SUM(N49:N52,N56:N60)</f>
        <v>0</v>
      </c>
      <c r="O48" s="39">
        <f t="shared" si="51"/>
        <v>0</v>
      </c>
      <c r="P48" s="28">
        <f>SUM(Q48:S48)</f>
        <v>0</v>
      </c>
      <c r="Q48" s="39">
        <f>SUM(Q49:Q52,Q56:Q60)</f>
        <v>0</v>
      </c>
      <c r="R48" s="39">
        <f t="shared" ref="R48:S48" si="52">SUM(R49:R52,R56:R60)</f>
        <v>0</v>
      </c>
      <c r="S48" s="39">
        <f t="shared" si="52"/>
        <v>0</v>
      </c>
      <c r="T48" s="28">
        <f t="shared" si="21"/>
        <v>0</v>
      </c>
      <c r="U48" s="30">
        <f t="shared" si="5"/>
        <v>0</v>
      </c>
      <c r="V48" s="31"/>
      <c r="W48" s="31"/>
    </row>
    <row r="49" spans="1:23" s="32" customFormat="1" ht="14.25" outlineLevel="2">
      <c r="A49" s="33" t="s">
        <v>115</v>
      </c>
      <c r="B49" s="33" t="s">
        <v>116</v>
      </c>
      <c r="C49" s="34"/>
      <c r="D49" s="35">
        <f>SUM(E49:G49)</f>
        <v>0</v>
      </c>
      <c r="E49" s="36"/>
      <c r="F49" s="36"/>
      <c r="G49" s="36"/>
      <c r="H49" s="35">
        <f>SUM(I49:K49)</f>
        <v>0</v>
      </c>
      <c r="I49" s="36"/>
      <c r="J49" s="36"/>
      <c r="K49" s="36"/>
      <c r="L49" s="35">
        <f>SUM(M49:O49)</f>
        <v>0</v>
      </c>
      <c r="M49" s="36"/>
      <c r="N49" s="36"/>
      <c r="O49" s="36"/>
      <c r="P49" s="35">
        <f>SUM(Q49:S49)</f>
        <v>0</v>
      </c>
      <c r="Q49" s="36"/>
      <c r="R49" s="36"/>
      <c r="S49" s="36"/>
      <c r="T49" s="35">
        <f t="shared" si="21"/>
        <v>0</v>
      </c>
      <c r="U49" s="37">
        <f t="shared" si="5"/>
        <v>0</v>
      </c>
      <c r="V49" s="38"/>
      <c r="W49" s="38"/>
    </row>
    <row r="50" spans="1:23" s="32" customFormat="1" ht="14.25" outlineLevel="2">
      <c r="A50" s="33" t="s">
        <v>117</v>
      </c>
      <c r="B50" s="33" t="s">
        <v>118</v>
      </c>
      <c r="C50" s="34"/>
      <c r="D50" s="35">
        <f>SUM(E50:G50)</f>
        <v>0</v>
      </c>
      <c r="E50" s="36"/>
      <c r="F50" s="36"/>
      <c r="G50" s="36"/>
      <c r="H50" s="35">
        <f>SUM(I50:K50)</f>
        <v>0</v>
      </c>
      <c r="I50" s="36"/>
      <c r="J50" s="36"/>
      <c r="K50" s="36"/>
      <c r="L50" s="35">
        <f>SUM(M50:O50)</f>
        <v>0</v>
      </c>
      <c r="M50" s="36"/>
      <c r="N50" s="36"/>
      <c r="O50" s="36"/>
      <c r="P50" s="35">
        <f>SUM(Q50:S50)</f>
        <v>0</v>
      </c>
      <c r="Q50" s="36"/>
      <c r="R50" s="36"/>
      <c r="S50" s="36"/>
      <c r="T50" s="35">
        <f t="shared" si="21"/>
        <v>0</v>
      </c>
      <c r="U50" s="37">
        <f t="shared" si="5"/>
        <v>0</v>
      </c>
      <c r="V50" s="38"/>
      <c r="W50" s="38"/>
    </row>
    <row r="51" spans="1:23" s="32" customFormat="1" ht="14.25" outlineLevel="2">
      <c r="A51" s="33" t="s">
        <v>119</v>
      </c>
      <c r="B51" s="33" t="s">
        <v>120</v>
      </c>
      <c r="C51" s="34"/>
      <c r="D51" s="35">
        <f>SUM(E51:G51)</f>
        <v>0</v>
      </c>
      <c r="E51" s="36"/>
      <c r="F51" s="36"/>
      <c r="G51" s="36"/>
      <c r="H51" s="35">
        <f>SUM(I51:K51)</f>
        <v>0</v>
      </c>
      <c r="I51" s="36"/>
      <c r="J51" s="36"/>
      <c r="K51" s="36"/>
      <c r="L51" s="35">
        <f>SUM(M51:O51)</f>
        <v>0</v>
      </c>
      <c r="M51" s="36"/>
      <c r="N51" s="36"/>
      <c r="O51" s="36"/>
      <c r="P51" s="35">
        <f>SUM(Q51:S51)</f>
        <v>0</v>
      </c>
      <c r="Q51" s="36"/>
      <c r="R51" s="36"/>
      <c r="S51" s="36"/>
      <c r="T51" s="35">
        <f t="shared" si="21"/>
        <v>0</v>
      </c>
      <c r="U51" s="37">
        <f t="shared" si="5"/>
        <v>0</v>
      </c>
      <c r="V51" s="38"/>
      <c r="W51" s="38"/>
    </row>
    <row r="52" spans="1:23" s="32" customFormat="1" ht="14.25" outlineLevel="2">
      <c r="A52" s="26" t="s">
        <v>121</v>
      </c>
      <c r="B52" s="26" t="s">
        <v>122</v>
      </c>
      <c r="C52" s="27"/>
      <c r="D52" s="28">
        <f>SUM(E52:G52)</f>
        <v>0</v>
      </c>
      <c r="E52" s="39">
        <f>SUM(E53:E55)</f>
        <v>0</v>
      </c>
      <c r="F52" s="39">
        <f t="shared" ref="F52:G52" si="53">SUM(F53:F55)</f>
        <v>0</v>
      </c>
      <c r="G52" s="39">
        <f t="shared" si="53"/>
        <v>0</v>
      </c>
      <c r="H52" s="28">
        <f>SUM(I52:K52)</f>
        <v>0</v>
      </c>
      <c r="I52" s="39">
        <f>SUM(I53:I55)</f>
        <v>0</v>
      </c>
      <c r="J52" s="39">
        <f t="shared" ref="J52:K52" si="54">SUM(J53:J55)</f>
        <v>0</v>
      </c>
      <c r="K52" s="39">
        <f t="shared" si="54"/>
        <v>0</v>
      </c>
      <c r="L52" s="28">
        <f>SUM(M52:O52)</f>
        <v>0</v>
      </c>
      <c r="M52" s="39">
        <f>SUM(M53:M55)</f>
        <v>0</v>
      </c>
      <c r="N52" s="39">
        <f t="shared" ref="N52:O52" si="55">SUM(N53:N55)</f>
        <v>0</v>
      </c>
      <c r="O52" s="39">
        <f t="shared" si="55"/>
        <v>0</v>
      </c>
      <c r="P52" s="28">
        <f>SUM(Q52:S52)</f>
        <v>0</v>
      </c>
      <c r="Q52" s="39">
        <f>SUM(Q53:Q55)</f>
        <v>0</v>
      </c>
      <c r="R52" s="39">
        <f t="shared" ref="R52:S52" si="56">SUM(R53:R55)</f>
        <v>0</v>
      </c>
      <c r="S52" s="39">
        <f t="shared" si="56"/>
        <v>0</v>
      </c>
      <c r="T52" s="28">
        <f t="shared" si="21"/>
        <v>0</v>
      </c>
      <c r="U52" s="30">
        <f t="shared" si="5"/>
        <v>0</v>
      </c>
      <c r="V52" s="31"/>
      <c r="W52" s="31"/>
    </row>
    <row r="53" spans="1:23" s="32" customFormat="1" ht="14.25" outlineLevel="3">
      <c r="A53" s="33" t="s">
        <v>123</v>
      </c>
      <c r="B53" s="33" t="s">
        <v>124</v>
      </c>
      <c r="C53" s="34"/>
      <c r="D53" s="35">
        <f t="shared" ref="D53:D61" si="57">SUM(E53:G53)</f>
        <v>0</v>
      </c>
      <c r="E53" s="36"/>
      <c r="F53" s="36"/>
      <c r="G53" s="36"/>
      <c r="H53" s="35">
        <f t="shared" ref="H53:H61" si="58">SUM(I53:K53)</f>
        <v>0</v>
      </c>
      <c r="I53" s="36"/>
      <c r="J53" s="36"/>
      <c r="K53" s="36"/>
      <c r="L53" s="35">
        <f t="shared" ref="L53:L61" si="59">SUM(M53:O53)</f>
        <v>0</v>
      </c>
      <c r="M53" s="36"/>
      <c r="N53" s="36"/>
      <c r="O53" s="36"/>
      <c r="P53" s="35">
        <f t="shared" ref="P53:P61" si="60">SUM(Q53:S53)</f>
        <v>0</v>
      </c>
      <c r="Q53" s="36"/>
      <c r="R53" s="36"/>
      <c r="S53" s="36"/>
      <c r="T53" s="35">
        <f t="shared" si="21"/>
        <v>0</v>
      </c>
      <c r="U53" s="37">
        <f t="shared" si="5"/>
        <v>0</v>
      </c>
      <c r="V53" s="38"/>
      <c r="W53" s="38"/>
    </row>
    <row r="54" spans="1:23" s="32" customFormat="1" ht="14.25" outlineLevel="3">
      <c r="A54" s="33" t="s">
        <v>125</v>
      </c>
      <c r="B54" s="33" t="s">
        <v>126</v>
      </c>
      <c r="C54" s="34"/>
      <c r="D54" s="35">
        <f t="shared" si="57"/>
        <v>0</v>
      </c>
      <c r="E54" s="36"/>
      <c r="F54" s="36"/>
      <c r="G54" s="36"/>
      <c r="H54" s="35">
        <f t="shared" si="58"/>
        <v>0</v>
      </c>
      <c r="I54" s="36"/>
      <c r="J54" s="36"/>
      <c r="K54" s="36"/>
      <c r="L54" s="35">
        <f t="shared" si="59"/>
        <v>0</v>
      </c>
      <c r="M54" s="36"/>
      <c r="N54" s="36"/>
      <c r="O54" s="36"/>
      <c r="P54" s="35">
        <f t="shared" si="60"/>
        <v>0</v>
      </c>
      <c r="Q54" s="36"/>
      <c r="R54" s="36"/>
      <c r="S54" s="36"/>
      <c r="T54" s="35">
        <f t="shared" si="21"/>
        <v>0</v>
      </c>
      <c r="U54" s="37">
        <f t="shared" si="5"/>
        <v>0</v>
      </c>
      <c r="V54" s="38"/>
      <c r="W54" s="38"/>
    </row>
    <row r="55" spans="1:23" s="32" customFormat="1" ht="14.25" outlineLevel="3">
      <c r="A55" s="33" t="s">
        <v>127</v>
      </c>
      <c r="B55" s="33" t="s">
        <v>128</v>
      </c>
      <c r="C55" s="34"/>
      <c r="D55" s="35">
        <f t="shared" si="57"/>
        <v>0</v>
      </c>
      <c r="E55" s="36"/>
      <c r="F55" s="36"/>
      <c r="G55" s="36"/>
      <c r="H55" s="35">
        <f t="shared" si="58"/>
        <v>0</v>
      </c>
      <c r="I55" s="36"/>
      <c r="J55" s="36"/>
      <c r="K55" s="36"/>
      <c r="L55" s="35">
        <f t="shared" si="59"/>
        <v>0</v>
      </c>
      <c r="M55" s="36"/>
      <c r="N55" s="36"/>
      <c r="O55" s="36"/>
      <c r="P55" s="35">
        <f t="shared" si="60"/>
        <v>0</v>
      </c>
      <c r="Q55" s="36"/>
      <c r="R55" s="36"/>
      <c r="S55" s="36"/>
      <c r="T55" s="35">
        <f t="shared" si="21"/>
        <v>0</v>
      </c>
      <c r="U55" s="37">
        <f t="shared" si="5"/>
        <v>0</v>
      </c>
      <c r="V55" s="38"/>
      <c r="W55" s="38"/>
    </row>
    <row r="56" spans="1:23" s="32" customFormat="1" ht="14.25" outlineLevel="2">
      <c r="A56" s="33" t="s">
        <v>129</v>
      </c>
      <c r="B56" s="33" t="s">
        <v>130</v>
      </c>
      <c r="C56" s="34"/>
      <c r="D56" s="35">
        <f t="shared" si="57"/>
        <v>0</v>
      </c>
      <c r="E56" s="36"/>
      <c r="F56" s="36"/>
      <c r="G56" s="36"/>
      <c r="H56" s="35">
        <f t="shared" si="58"/>
        <v>0</v>
      </c>
      <c r="I56" s="36"/>
      <c r="J56" s="36"/>
      <c r="K56" s="36"/>
      <c r="L56" s="35">
        <f t="shared" si="59"/>
        <v>0</v>
      </c>
      <c r="M56" s="36"/>
      <c r="N56" s="36"/>
      <c r="O56" s="36"/>
      <c r="P56" s="35">
        <f t="shared" si="60"/>
        <v>0</v>
      </c>
      <c r="Q56" s="36"/>
      <c r="R56" s="36"/>
      <c r="S56" s="36"/>
      <c r="T56" s="35">
        <f t="shared" si="21"/>
        <v>0</v>
      </c>
      <c r="U56" s="37">
        <f t="shared" si="5"/>
        <v>0</v>
      </c>
      <c r="V56" s="38"/>
      <c r="W56" s="38"/>
    </row>
    <row r="57" spans="1:23" s="32" customFormat="1" ht="14.25" outlineLevel="2">
      <c r="A57" s="33" t="s">
        <v>131</v>
      </c>
      <c r="B57" s="33" t="s">
        <v>132</v>
      </c>
      <c r="C57" s="34"/>
      <c r="D57" s="35">
        <f t="shared" si="57"/>
        <v>0</v>
      </c>
      <c r="E57" s="36"/>
      <c r="F57" s="36"/>
      <c r="G57" s="36"/>
      <c r="H57" s="35">
        <f t="shared" si="58"/>
        <v>0</v>
      </c>
      <c r="I57" s="36"/>
      <c r="J57" s="36"/>
      <c r="K57" s="36"/>
      <c r="L57" s="35">
        <f t="shared" si="59"/>
        <v>0</v>
      </c>
      <c r="M57" s="36"/>
      <c r="N57" s="36"/>
      <c r="O57" s="36"/>
      <c r="P57" s="35">
        <f t="shared" si="60"/>
        <v>0</v>
      </c>
      <c r="Q57" s="36"/>
      <c r="R57" s="36"/>
      <c r="S57" s="36"/>
      <c r="T57" s="35">
        <f t="shared" si="21"/>
        <v>0</v>
      </c>
      <c r="U57" s="37">
        <f t="shared" si="5"/>
        <v>0</v>
      </c>
      <c r="V57" s="38"/>
      <c r="W57" s="38"/>
    </row>
    <row r="58" spans="1:23" s="32" customFormat="1" ht="14.25" outlineLevel="2">
      <c r="A58" s="33" t="s">
        <v>133</v>
      </c>
      <c r="B58" s="33" t="s">
        <v>134</v>
      </c>
      <c r="C58" s="34"/>
      <c r="D58" s="35">
        <f t="shared" si="57"/>
        <v>0</v>
      </c>
      <c r="E58" s="36"/>
      <c r="F58" s="36"/>
      <c r="G58" s="36"/>
      <c r="H58" s="35">
        <f t="shared" si="58"/>
        <v>0</v>
      </c>
      <c r="I58" s="36"/>
      <c r="J58" s="36"/>
      <c r="K58" s="36"/>
      <c r="L58" s="35">
        <f t="shared" si="59"/>
        <v>0</v>
      </c>
      <c r="M58" s="36"/>
      <c r="N58" s="36"/>
      <c r="O58" s="36"/>
      <c r="P58" s="35">
        <f t="shared" si="60"/>
        <v>0</v>
      </c>
      <c r="Q58" s="36"/>
      <c r="R58" s="36"/>
      <c r="S58" s="36"/>
      <c r="T58" s="35">
        <f t="shared" si="21"/>
        <v>0</v>
      </c>
      <c r="U58" s="37">
        <f t="shared" si="5"/>
        <v>0</v>
      </c>
      <c r="V58" s="38"/>
      <c r="W58" s="38"/>
    </row>
    <row r="59" spans="1:23" s="32" customFormat="1" ht="14.25" outlineLevel="2">
      <c r="A59" s="33" t="s">
        <v>135</v>
      </c>
      <c r="B59" s="33" t="s">
        <v>136</v>
      </c>
      <c r="C59" s="34"/>
      <c r="D59" s="35">
        <f t="shared" si="57"/>
        <v>0</v>
      </c>
      <c r="E59" s="36"/>
      <c r="F59" s="36"/>
      <c r="G59" s="36"/>
      <c r="H59" s="35">
        <f t="shared" si="58"/>
        <v>0</v>
      </c>
      <c r="I59" s="36"/>
      <c r="J59" s="36"/>
      <c r="K59" s="36"/>
      <c r="L59" s="35">
        <f t="shared" si="59"/>
        <v>0</v>
      </c>
      <c r="M59" s="36"/>
      <c r="N59" s="36"/>
      <c r="O59" s="36"/>
      <c r="P59" s="35">
        <f t="shared" si="60"/>
        <v>0</v>
      </c>
      <c r="Q59" s="36"/>
      <c r="R59" s="36"/>
      <c r="S59" s="36"/>
      <c r="T59" s="35">
        <f t="shared" si="21"/>
        <v>0</v>
      </c>
      <c r="U59" s="37">
        <f t="shared" si="5"/>
        <v>0</v>
      </c>
      <c r="V59" s="38"/>
      <c r="W59" s="38"/>
    </row>
    <row r="60" spans="1:23" s="32" customFormat="1" ht="14.25" outlineLevel="2">
      <c r="A60" s="33" t="s">
        <v>137</v>
      </c>
      <c r="B60" s="33" t="s">
        <v>138</v>
      </c>
      <c r="C60" s="34"/>
      <c r="D60" s="35">
        <f t="shared" si="57"/>
        <v>0</v>
      </c>
      <c r="E60" s="36"/>
      <c r="F60" s="36"/>
      <c r="G60" s="36"/>
      <c r="H60" s="35">
        <f t="shared" si="58"/>
        <v>0</v>
      </c>
      <c r="I60" s="36"/>
      <c r="J60" s="36"/>
      <c r="K60" s="36"/>
      <c r="L60" s="35">
        <f t="shared" si="59"/>
        <v>0</v>
      </c>
      <c r="M60" s="36"/>
      <c r="N60" s="36"/>
      <c r="O60" s="36"/>
      <c r="P60" s="35">
        <f t="shared" si="60"/>
        <v>0</v>
      </c>
      <c r="Q60" s="36"/>
      <c r="R60" s="36"/>
      <c r="S60" s="36"/>
      <c r="T60" s="35">
        <f t="shared" si="21"/>
        <v>0</v>
      </c>
      <c r="U60" s="37">
        <f t="shared" si="5"/>
        <v>0</v>
      </c>
      <c r="V60" s="38"/>
      <c r="W60" s="38"/>
    </row>
    <row r="61" spans="1:23" s="32" customFormat="1" ht="14.25" outlineLevel="1">
      <c r="A61" s="26" t="s">
        <v>139</v>
      </c>
      <c r="B61" s="26" t="s">
        <v>140</v>
      </c>
      <c r="C61" s="27"/>
      <c r="D61" s="28">
        <f t="shared" si="57"/>
        <v>0</v>
      </c>
      <c r="E61" s="29">
        <f>SUM(E62:E70)</f>
        <v>0</v>
      </c>
      <c r="F61" s="29">
        <f t="shared" ref="F61:G61" si="61">SUM(F62:F70)</f>
        <v>0</v>
      </c>
      <c r="G61" s="29">
        <f t="shared" si="61"/>
        <v>0</v>
      </c>
      <c r="H61" s="28">
        <f t="shared" si="58"/>
        <v>0</v>
      </c>
      <c r="I61" s="29">
        <f>SUM(I62:I70)</f>
        <v>0</v>
      </c>
      <c r="J61" s="29">
        <f t="shared" ref="J61:K61" si="62">SUM(J62:J70)</f>
        <v>0</v>
      </c>
      <c r="K61" s="29">
        <f t="shared" si="62"/>
        <v>0</v>
      </c>
      <c r="L61" s="28">
        <f t="shared" si="59"/>
        <v>0</v>
      </c>
      <c r="M61" s="29">
        <f>SUM(M62:M70)</f>
        <v>0</v>
      </c>
      <c r="N61" s="29">
        <f t="shared" ref="N61:O61" si="63">SUM(N62:N70)</f>
        <v>0</v>
      </c>
      <c r="O61" s="29">
        <f t="shared" si="63"/>
        <v>0</v>
      </c>
      <c r="P61" s="28">
        <f t="shared" si="60"/>
        <v>0</v>
      </c>
      <c r="Q61" s="29">
        <f>SUM(Q62:Q70)</f>
        <v>0</v>
      </c>
      <c r="R61" s="29">
        <f t="shared" ref="R61:S61" si="64">SUM(R62:R70)</f>
        <v>0</v>
      </c>
      <c r="S61" s="29">
        <f t="shared" si="64"/>
        <v>0</v>
      </c>
      <c r="T61" s="28">
        <f t="shared" si="21"/>
        <v>0</v>
      </c>
      <c r="U61" s="30">
        <f t="shared" si="5"/>
        <v>0</v>
      </c>
      <c r="V61" s="31"/>
      <c r="W61" s="31"/>
    </row>
    <row r="62" spans="1:23" s="32" customFormat="1" ht="14.25" outlineLevel="2">
      <c r="A62" s="33" t="s">
        <v>141</v>
      </c>
      <c r="B62" s="33" t="s">
        <v>142</v>
      </c>
      <c r="C62" s="34"/>
      <c r="D62" s="35">
        <f>SUM(E62:G62)</f>
        <v>0</v>
      </c>
      <c r="E62" s="40"/>
      <c r="F62" s="40"/>
      <c r="G62" s="40"/>
      <c r="H62" s="35">
        <f>SUM(I62:K62)</f>
        <v>0</v>
      </c>
      <c r="I62" s="40"/>
      <c r="J62" s="40"/>
      <c r="K62" s="40"/>
      <c r="L62" s="35">
        <f>SUM(M62:O62)</f>
        <v>0</v>
      </c>
      <c r="M62" s="40"/>
      <c r="N62" s="40"/>
      <c r="O62" s="40"/>
      <c r="P62" s="35">
        <f>SUM(Q62:S62)</f>
        <v>0</v>
      </c>
      <c r="Q62" s="40"/>
      <c r="R62" s="40"/>
      <c r="S62" s="40"/>
      <c r="T62" s="35">
        <f t="shared" si="21"/>
        <v>0</v>
      </c>
      <c r="U62" s="37">
        <f t="shared" si="5"/>
        <v>0</v>
      </c>
      <c r="V62" s="38"/>
      <c r="W62" s="38"/>
    </row>
    <row r="63" spans="1:23" s="32" customFormat="1" ht="14.25" outlineLevel="2">
      <c r="A63" s="33" t="s">
        <v>143</v>
      </c>
      <c r="B63" s="33" t="s">
        <v>144</v>
      </c>
      <c r="C63" s="34"/>
      <c r="D63" s="35">
        <f>SUM(E63:G63)</f>
        <v>0</v>
      </c>
      <c r="E63" s="36"/>
      <c r="F63" s="36"/>
      <c r="G63" s="36"/>
      <c r="H63" s="35">
        <f>SUM(I63:K63)</f>
        <v>0</v>
      </c>
      <c r="I63" s="36"/>
      <c r="J63" s="36"/>
      <c r="K63" s="36"/>
      <c r="L63" s="35">
        <f>SUM(M63:O63)</f>
        <v>0</v>
      </c>
      <c r="M63" s="36"/>
      <c r="N63" s="36"/>
      <c r="O63" s="36"/>
      <c r="P63" s="35">
        <f>SUM(Q63:S63)</f>
        <v>0</v>
      </c>
      <c r="Q63" s="36"/>
      <c r="R63" s="36"/>
      <c r="S63" s="36"/>
      <c r="T63" s="35">
        <f t="shared" si="21"/>
        <v>0</v>
      </c>
      <c r="U63" s="37">
        <f t="shared" si="5"/>
        <v>0</v>
      </c>
      <c r="V63" s="38"/>
      <c r="W63" s="38"/>
    </row>
    <row r="64" spans="1:23" s="32" customFormat="1" ht="14.25" outlineLevel="2">
      <c r="A64" s="33" t="s">
        <v>145</v>
      </c>
      <c r="B64" s="33" t="s">
        <v>146</v>
      </c>
      <c r="C64" s="34"/>
      <c r="D64" s="35">
        <f t="shared" ref="D64:D70" si="65">SUM(E64:G64)</f>
        <v>0</v>
      </c>
      <c r="E64" s="36"/>
      <c r="F64" s="36"/>
      <c r="G64" s="36"/>
      <c r="H64" s="35">
        <f t="shared" ref="H64:H70" si="66">SUM(I64:K64)</f>
        <v>0</v>
      </c>
      <c r="I64" s="36"/>
      <c r="J64" s="36"/>
      <c r="K64" s="36"/>
      <c r="L64" s="35">
        <f t="shared" ref="L64:L70" si="67">SUM(M64:O64)</f>
        <v>0</v>
      </c>
      <c r="M64" s="36"/>
      <c r="N64" s="36"/>
      <c r="O64" s="36"/>
      <c r="P64" s="35">
        <f t="shared" ref="P64:P70" si="68">SUM(Q64:S64)</f>
        <v>0</v>
      </c>
      <c r="Q64" s="36"/>
      <c r="R64" s="36"/>
      <c r="S64" s="36"/>
      <c r="T64" s="35">
        <f t="shared" si="21"/>
        <v>0</v>
      </c>
      <c r="U64" s="37">
        <f t="shared" si="5"/>
        <v>0</v>
      </c>
      <c r="V64" s="38"/>
      <c r="W64" s="38"/>
    </row>
    <row r="65" spans="1:23" s="32" customFormat="1" ht="14.25" outlineLevel="2">
      <c r="A65" s="33" t="s">
        <v>147</v>
      </c>
      <c r="B65" s="33" t="s">
        <v>148</v>
      </c>
      <c r="C65" s="34"/>
      <c r="D65" s="35">
        <f t="shared" si="65"/>
        <v>0</v>
      </c>
      <c r="E65" s="36"/>
      <c r="F65" s="36"/>
      <c r="G65" s="36"/>
      <c r="H65" s="35">
        <f t="shared" si="66"/>
        <v>0</v>
      </c>
      <c r="I65" s="36"/>
      <c r="J65" s="36"/>
      <c r="K65" s="36"/>
      <c r="L65" s="35">
        <f t="shared" si="67"/>
        <v>0</v>
      </c>
      <c r="M65" s="36"/>
      <c r="N65" s="36"/>
      <c r="O65" s="36"/>
      <c r="P65" s="35">
        <f t="shared" si="68"/>
        <v>0</v>
      </c>
      <c r="Q65" s="36"/>
      <c r="R65" s="36"/>
      <c r="S65" s="36"/>
      <c r="T65" s="35">
        <f t="shared" si="21"/>
        <v>0</v>
      </c>
      <c r="U65" s="37">
        <f t="shared" si="5"/>
        <v>0</v>
      </c>
      <c r="V65" s="38"/>
      <c r="W65" s="38"/>
    </row>
    <row r="66" spans="1:23" s="32" customFormat="1" ht="14.25" outlineLevel="2">
      <c r="A66" s="33" t="s">
        <v>149</v>
      </c>
      <c r="B66" s="33" t="s">
        <v>150</v>
      </c>
      <c r="C66" s="34"/>
      <c r="D66" s="35">
        <f t="shared" si="65"/>
        <v>0</v>
      </c>
      <c r="E66" s="36"/>
      <c r="F66" s="36"/>
      <c r="G66" s="36"/>
      <c r="H66" s="35">
        <f t="shared" si="66"/>
        <v>0</v>
      </c>
      <c r="I66" s="36"/>
      <c r="J66" s="36"/>
      <c r="K66" s="36"/>
      <c r="L66" s="35">
        <f t="shared" si="67"/>
        <v>0</v>
      </c>
      <c r="M66" s="36"/>
      <c r="N66" s="36"/>
      <c r="O66" s="36"/>
      <c r="P66" s="35">
        <f t="shared" si="68"/>
        <v>0</v>
      </c>
      <c r="Q66" s="36"/>
      <c r="R66" s="36"/>
      <c r="S66" s="36"/>
      <c r="T66" s="35">
        <f t="shared" si="21"/>
        <v>0</v>
      </c>
      <c r="U66" s="37">
        <f t="shared" si="5"/>
        <v>0</v>
      </c>
      <c r="V66" s="38"/>
      <c r="W66" s="38"/>
    </row>
    <row r="67" spans="1:23" s="32" customFormat="1" ht="14.25" outlineLevel="2">
      <c r="A67" s="33" t="s">
        <v>151</v>
      </c>
      <c r="B67" s="33" t="s">
        <v>152</v>
      </c>
      <c r="C67" s="34"/>
      <c r="D67" s="35">
        <f t="shared" si="65"/>
        <v>0</v>
      </c>
      <c r="E67" s="36"/>
      <c r="F67" s="36"/>
      <c r="G67" s="36"/>
      <c r="H67" s="35">
        <f t="shared" si="66"/>
        <v>0</v>
      </c>
      <c r="I67" s="36"/>
      <c r="J67" s="36"/>
      <c r="K67" s="36"/>
      <c r="L67" s="35">
        <f t="shared" si="67"/>
        <v>0</v>
      </c>
      <c r="M67" s="36"/>
      <c r="N67" s="36"/>
      <c r="O67" s="36"/>
      <c r="P67" s="35">
        <f t="shared" si="68"/>
        <v>0</v>
      </c>
      <c r="Q67" s="36"/>
      <c r="R67" s="36"/>
      <c r="S67" s="36"/>
      <c r="T67" s="35">
        <f t="shared" si="21"/>
        <v>0</v>
      </c>
      <c r="U67" s="37">
        <f t="shared" si="5"/>
        <v>0</v>
      </c>
      <c r="V67" s="38"/>
      <c r="W67" s="38"/>
    </row>
    <row r="68" spans="1:23" s="32" customFormat="1" ht="14.25" outlineLevel="2">
      <c r="A68" s="33" t="s">
        <v>153</v>
      </c>
      <c r="B68" s="33" t="s">
        <v>154</v>
      </c>
      <c r="C68" s="34"/>
      <c r="D68" s="35">
        <f t="shared" si="65"/>
        <v>0</v>
      </c>
      <c r="E68" s="36"/>
      <c r="F68" s="36"/>
      <c r="G68" s="36"/>
      <c r="H68" s="35">
        <f t="shared" si="66"/>
        <v>0</v>
      </c>
      <c r="I68" s="36"/>
      <c r="J68" s="36"/>
      <c r="K68" s="36"/>
      <c r="L68" s="35">
        <f t="shared" si="67"/>
        <v>0</v>
      </c>
      <c r="M68" s="36"/>
      <c r="N68" s="36"/>
      <c r="O68" s="36"/>
      <c r="P68" s="35">
        <f t="shared" si="68"/>
        <v>0</v>
      </c>
      <c r="Q68" s="36"/>
      <c r="R68" s="36"/>
      <c r="S68" s="36"/>
      <c r="T68" s="35">
        <f t="shared" si="21"/>
        <v>0</v>
      </c>
      <c r="U68" s="37">
        <f t="shared" si="5"/>
        <v>0</v>
      </c>
      <c r="V68" s="38"/>
      <c r="W68" s="38"/>
    </row>
    <row r="69" spans="1:23" s="32" customFormat="1" ht="14.25" outlineLevel="2">
      <c r="A69" s="33" t="s">
        <v>155</v>
      </c>
      <c r="B69" s="33" t="s">
        <v>156</v>
      </c>
      <c r="C69" s="34"/>
      <c r="D69" s="35">
        <f t="shared" si="65"/>
        <v>0</v>
      </c>
      <c r="E69" s="36"/>
      <c r="F69" s="36"/>
      <c r="G69" s="36"/>
      <c r="H69" s="35">
        <f t="shared" si="66"/>
        <v>0</v>
      </c>
      <c r="I69" s="36"/>
      <c r="J69" s="36"/>
      <c r="K69" s="36"/>
      <c r="L69" s="35">
        <f t="shared" si="67"/>
        <v>0</v>
      </c>
      <c r="M69" s="36"/>
      <c r="N69" s="36"/>
      <c r="O69" s="36"/>
      <c r="P69" s="35">
        <f t="shared" si="68"/>
        <v>0</v>
      </c>
      <c r="Q69" s="36"/>
      <c r="R69" s="36"/>
      <c r="S69" s="36"/>
      <c r="T69" s="35">
        <f t="shared" si="21"/>
        <v>0</v>
      </c>
      <c r="U69" s="37">
        <f t="shared" si="5"/>
        <v>0</v>
      </c>
      <c r="V69" s="38"/>
      <c r="W69" s="38"/>
    </row>
    <row r="70" spans="1:23" s="32" customFormat="1" ht="14.25" outlineLevel="2">
      <c r="A70" s="33" t="s">
        <v>157</v>
      </c>
      <c r="B70" s="33" t="s">
        <v>158</v>
      </c>
      <c r="C70" s="34"/>
      <c r="D70" s="35">
        <f t="shared" si="65"/>
        <v>0</v>
      </c>
      <c r="E70" s="40"/>
      <c r="F70" s="40"/>
      <c r="G70" s="40"/>
      <c r="H70" s="35">
        <f t="shared" si="66"/>
        <v>0</v>
      </c>
      <c r="I70" s="40"/>
      <c r="J70" s="40"/>
      <c r="K70" s="40"/>
      <c r="L70" s="35">
        <f t="shared" si="67"/>
        <v>0</v>
      </c>
      <c r="M70" s="40"/>
      <c r="N70" s="40"/>
      <c r="O70" s="40"/>
      <c r="P70" s="35">
        <f t="shared" si="68"/>
        <v>0</v>
      </c>
      <c r="Q70" s="40"/>
      <c r="R70" s="40"/>
      <c r="S70" s="40"/>
      <c r="T70" s="35">
        <f t="shared" si="21"/>
        <v>0</v>
      </c>
      <c r="U70" s="37">
        <f t="shared" si="5"/>
        <v>0</v>
      </c>
      <c r="V70" s="38"/>
      <c r="W70" s="38"/>
    </row>
    <row r="71" spans="1:23" s="32" customFormat="1" ht="14.25" outlineLevel="1">
      <c r="A71" s="26" t="s">
        <v>159</v>
      </c>
      <c r="B71" s="26" t="s">
        <v>160</v>
      </c>
      <c r="C71" s="27"/>
      <c r="D71" s="28">
        <f>SUM(E71:G71)</f>
        <v>0</v>
      </c>
      <c r="E71" s="29">
        <f>SUM(E72:E78)</f>
        <v>0</v>
      </c>
      <c r="F71" s="29">
        <f t="shared" ref="F71:G71" si="69">SUM(F72:F78)</f>
        <v>0</v>
      </c>
      <c r="G71" s="29">
        <f t="shared" si="69"/>
        <v>0</v>
      </c>
      <c r="H71" s="28">
        <f>SUM(I71:K71)</f>
        <v>0</v>
      </c>
      <c r="I71" s="29">
        <f>SUM(I72:I78)</f>
        <v>0</v>
      </c>
      <c r="J71" s="29">
        <f t="shared" ref="J71:K71" si="70">SUM(J72:J78)</f>
        <v>0</v>
      </c>
      <c r="K71" s="29">
        <f t="shared" si="70"/>
        <v>0</v>
      </c>
      <c r="L71" s="28">
        <f>SUM(M71:O71)</f>
        <v>0</v>
      </c>
      <c r="M71" s="29">
        <f>SUM(M72:M78)</f>
        <v>0</v>
      </c>
      <c r="N71" s="29">
        <f t="shared" ref="N71:O71" si="71">SUM(N72:N78)</f>
        <v>0</v>
      </c>
      <c r="O71" s="29">
        <f t="shared" si="71"/>
        <v>0</v>
      </c>
      <c r="P71" s="28">
        <f>SUM(Q71:S71)</f>
        <v>0</v>
      </c>
      <c r="Q71" s="29">
        <f>SUM(Q72:Q78)</f>
        <v>0</v>
      </c>
      <c r="R71" s="29">
        <f t="shared" ref="R71:S71" si="72">SUM(R72:R78)</f>
        <v>0</v>
      </c>
      <c r="S71" s="29">
        <f t="shared" si="72"/>
        <v>0</v>
      </c>
      <c r="T71" s="28">
        <f t="shared" si="21"/>
        <v>0</v>
      </c>
      <c r="U71" s="30">
        <f t="shared" si="5"/>
        <v>0</v>
      </c>
      <c r="V71" s="31"/>
      <c r="W71" s="31"/>
    </row>
    <row r="72" spans="1:23" s="32" customFormat="1" ht="14.25" outlineLevel="2">
      <c r="A72" s="33" t="s">
        <v>161</v>
      </c>
      <c r="B72" s="33" t="s">
        <v>162</v>
      </c>
      <c r="C72" s="34"/>
      <c r="D72" s="35">
        <f>SUM(E72:G72)</f>
        <v>0</v>
      </c>
      <c r="E72" s="36"/>
      <c r="F72" s="36"/>
      <c r="G72" s="36"/>
      <c r="H72" s="35">
        <f>SUM(I72:K72)</f>
        <v>0</v>
      </c>
      <c r="I72" s="36"/>
      <c r="J72" s="36"/>
      <c r="K72" s="36"/>
      <c r="L72" s="35">
        <f>SUM(M72:O72)</f>
        <v>0</v>
      </c>
      <c r="M72" s="36"/>
      <c r="N72" s="36"/>
      <c r="O72" s="36"/>
      <c r="P72" s="35">
        <f>SUM(Q72:S72)</f>
        <v>0</v>
      </c>
      <c r="Q72" s="36"/>
      <c r="R72" s="36"/>
      <c r="S72" s="36"/>
      <c r="T72" s="35">
        <f t="shared" si="21"/>
        <v>0</v>
      </c>
      <c r="U72" s="37">
        <f t="shared" si="5"/>
        <v>0</v>
      </c>
      <c r="V72" s="38"/>
      <c r="W72" s="38"/>
    </row>
    <row r="73" spans="1:23" s="32" customFormat="1" ht="14.25" outlineLevel="2">
      <c r="A73" s="33" t="s">
        <v>163</v>
      </c>
      <c r="B73" s="33" t="s">
        <v>164</v>
      </c>
      <c r="C73" s="34"/>
      <c r="D73" s="35">
        <f>SUM(E73:G73)</f>
        <v>0</v>
      </c>
      <c r="E73" s="36"/>
      <c r="F73" s="36"/>
      <c r="G73" s="36"/>
      <c r="H73" s="35">
        <f>SUM(I73:K73)</f>
        <v>0</v>
      </c>
      <c r="I73" s="36"/>
      <c r="J73" s="36"/>
      <c r="K73" s="36"/>
      <c r="L73" s="35">
        <f>SUM(M73:O73)</f>
        <v>0</v>
      </c>
      <c r="M73" s="36"/>
      <c r="N73" s="36"/>
      <c r="O73" s="36"/>
      <c r="P73" s="35">
        <f>SUM(Q73:S73)</f>
        <v>0</v>
      </c>
      <c r="Q73" s="36"/>
      <c r="R73" s="36"/>
      <c r="S73" s="36"/>
      <c r="T73" s="35">
        <f t="shared" si="21"/>
        <v>0</v>
      </c>
      <c r="U73" s="37">
        <f t="shared" si="5"/>
        <v>0</v>
      </c>
      <c r="V73" s="38"/>
      <c r="W73" s="38"/>
    </row>
    <row r="74" spans="1:23" s="32" customFormat="1" ht="14.25" outlineLevel="2">
      <c r="A74" s="33" t="s">
        <v>165</v>
      </c>
      <c r="B74" s="33" t="s">
        <v>166</v>
      </c>
      <c r="C74" s="34"/>
      <c r="D74" s="35">
        <f>SUM(E74:G74)</f>
        <v>0</v>
      </c>
      <c r="E74" s="36"/>
      <c r="F74" s="36"/>
      <c r="G74" s="36"/>
      <c r="H74" s="35">
        <f>SUM(I74:K74)</f>
        <v>0</v>
      </c>
      <c r="I74" s="36"/>
      <c r="J74" s="36"/>
      <c r="K74" s="36"/>
      <c r="L74" s="35">
        <f>SUM(M74:O74)</f>
        <v>0</v>
      </c>
      <c r="M74" s="36"/>
      <c r="N74" s="36"/>
      <c r="O74" s="36"/>
      <c r="P74" s="35">
        <f>SUM(Q74:S74)</f>
        <v>0</v>
      </c>
      <c r="Q74" s="36"/>
      <c r="R74" s="36"/>
      <c r="S74" s="36"/>
      <c r="T74" s="35">
        <f t="shared" si="21"/>
        <v>0</v>
      </c>
      <c r="U74" s="37">
        <f t="shared" ref="U74:U76" si="73">C74-T74</f>
        <v>0</v>
      </c>
      <c r="V74" s="38"/>
      <c r="W74" s="38"/>
    </row>
    <row r="75" spans="1:23" s="32" customFormat="1" ht="14.25" outlineLevel="2">
      <c r="A75" s="33" t="s">
        <v>167</v>
      </c>
      <c r="B75" s="33" t="s">
        <v>168</v>
      </c>
      <c r="C75" s="34"/>
      <c r="D75" s="35">
        <f t="shared" ref="D75:D123" si="74">SUM(E75:G75)</f>
        <v>0</v>
      </c>
      <c r="E75" s="35"/>
      <c r="F75" s="35"/>
      <c r="G75" s="35"/>
      <c r="H75" s="35">
        <f t="shared" ref="H75:H123" si="75">SUM(I75:K75)</f>
        <v>0</v>
      </c>
      <c r="I75" s="35"/>
      <c r="J75" s="35"/>
      <c r="K75" s="35"/>
      <c r="L75" s="35">
        <f t="shared" ref="L75:L123" si="76">SUM(M75:O75)</f>
        <v>0</v>
      </c>
      <c r="M75" s="35"/>
      <c r="N75" s="35"/>
      <c r="O75" s="35"/>
      <c r="P75" s="35">
        <f t="shared" ref="P75:P123" si="77">SUM(Q75:S75)</f>
        <v>0</v>
      </c>
      <c r="Q75" s="35"/>
      <c r="R75" s="35"/>
      <c r="S75" s="35"/>
      <c r="T75" s="35">
        <f t="shared" si="21"/>
        <v>0</v>
      </c>
      <c r="U75" s="37">
        <f t="shared" si="73"/>
        <v>0</v>
      </c>
      <c r="V75" s="38"/>
      <c r="W75" s="38"/>
    </row>
    <row r="76" spans="1:23" s="32" customFormat="1" ht="14.25" outlineLevel="2">
      <c r="A76" s="33" t="s">
        <v>169</v>
      </c>
      <c r="B76" s="33" t="s">
        <v>170</v>
      </c>
      <c r="C76" s="34"/>
      <c r="D76" s="35">
        <f t="shared" si="74"/>
        <v>0</v>
      </c>
      <c r="E76" s="40"/>
      <c r="F76" s="40"/>
      <c r="G76" s="40"/>
      <c r="H76" s="35">
        <f t="shared" si="75"/>
        <v>0</v>
      </c>
      <c r="I76" s="40"/>
      <c r="J76" s="40"/>
      <c r="K76" s="40"/>
      <c r="L76" s="35">
        <f t="shared" si="76"/>
        <v>0</v>
      </c>
      <c r="M76" s="40"/>
      <c r="N76" s="40"/>
      <c r="O76" s="40"/>
      <c r="P76" s="35">
        <f t="shared" si="77"/>
        <v>0</v>
      </c>
      <c r="Q76" s="40"/>
      <c r="R76" s="40"/>
      <c r="S76" s="40"/>
      <c r="T76" s="35">
        <f t="shared" si="21"/>
        <v>0</v>
      </c>
      <c r="U76" s="37">
        <f t="shared" si="73"/>
        <v>0</v>
      </c>
      <c r="V76" s="38"/>
      <c r="W76" s="38"/>
    </row>
    <row r="77" spans="1:23" s="32" customFormat="1" ht="14.25" outlineLevel="2">
      <c r="A77" s="33" t="s">
        <v>171</v>
      </c>
      <c r="B77" s="33" t="s">
        <v>172</v>
      </c>
      <c r="C77" s="34"/>
      <c r="D77" s="35">
        <f t="shared" si="74"/>
        <v>0</v>
      </c>
      <c r="E77" s="36"/>
      <c r="F77" s="36"/>
      <c r="G77" s="36"/>
      <c r="H77" s="35">
        <f t="shared" si="75"/>
        <v>0</v>
      </c>
      <c r="I77" s="36"/>
      <c r="J77" s="36"/>
      <c r="K77" s="36"/>
      <c r="L77" s="35">
        <f t="shared" si="76"/>
        <v>0</v>
      </c>
      <c r="M77" s="36"/>
      <c r="N77" s="36"/>
      <c r="O77" s="36"/>
      <c r="P77" s="35">
        <f t="shared" si="77"/>
        <v>0</v>
      </c>
      <c r="Q77" s="36"/>
      <c r="R77" s="36"/>
      <c r="S77" s="36"/>
      <c r="T77" s="35">
        <f t="shared" ref="T77:T140" si="78">P77+L77+H77+D77</f>
        <v>0</v>
      </c>
      <c r="U77" s="37">
        <f t="shared" ref="U77:U140" si="79">C77-T77</f>
        <v>0</v>
      </c>
      <c r="V77" s="38"/>
      <c r="W77" s="38"/>
    </row>
    <row r="78" spans="1:23" s="32" customFormat="1" ht="14.25" outlineLevel="2">
      <c r="A78" s="33" t="s">
        <v>173</v>
      </c>
      <c r="B78" s="33" t="s">
        <v>174</v>
      </c>
      <c r="C78" s="34"/>
      <c r="D78" s="35">
        <f t="shared" si="74"/>
        <v>0</v>
      </c>
      <c r="E78" s="36"/>
      <c r="F78" s="36"/>
      <c r="G78" s="36"/>
      <c r="H78" s="35">
        <f t="shared" si="75"/>
        <v>0</v>
      </c>
      <c r="I78" s="36"/>
      <c r="J78" s="36"/>
      <c r="K78" s="36"/>
      <c r="L78" s="35">
        <f t="shared" si="76"/>
        <v>0</v>
      </c>
      <c r="M78" s="36"/>
      <c r="N78" s="36"/>
      <c r="O78" s="36"/>
      <c r="P78" s="35">
        <f t="shared" si="77"/>
        <v>0</v>
      </c>
      <c r="Q78" s="36"/>
      <c r="R78" s="36"/>
      <c r="S78" s="36"/>
      <c r="T78" s="35">
        <f t="shared" si="78"/>
        <v>0</v>
      </c>
      <c r="U78" s="37">
        <f t="shared" si="79"/>
        <v>0</v>
      </c>
      <c r="V78" s="38"/>
      <c r="W78" s="38"/>
    </row>
    <row r="79" spans="1:23" s="32" customFormat="1" ht="14.25" outlineLevel="1">
      <c r="A79" s="26" t="s">
        <v>175</v>
      </c>
      <c r="B79" s="26" t="s">
        <v>176</v>
      </c>
      <c r="C79" s="27"/>
      <c r="D79" s="28">
        <f t="shared" si="74"/>
        <v>0</v>
      </c>
      <c r="E79" s="29">
        <f>SUM(E80:E85)</f>
        <v>0</v>
      </c>
      <c r="F79" s="29">
        <f t="shared" ref="F79:G79" si="80">SUM(F80:F85)</f>
        <v>0</v>
      </c>
      <c r="G79" s="29">
        <f t="shared" si="80"/>
        <v>0</v>
      </c>
      <c r="H79" s="28">
        <f t="shared" si="75"/>
        <v>0</v>
      </c>
      <c r="I79" s="29">
        <f>SUM(I80:I85)</f>
        <v>0</v>
      </c>
      <c r="J79" s="29">
        <f t="shared" ref="J79:K79" si="81">SUM(J80:J85)</f>
        <v>0</v>
      </c>
      <c r="K79" s="29">
        <f t="shared" si="81"/>
        <v>0</v>
      </c>
      <c r="L79" s="28">
        <f t="shared" si="76"/>
        <v>0</v>
      </c>
      <c r="M79" s="29">
        <f>SUM(M80:M85)</f>
        <v>0</v>
      </c>
      <c r="N79" s="29">
        <f t="shared" ref="N79:O79" si="82">SUM(N80:N85)</f>
        <v>0</v>
      </c>
      <c r="O79" s="29">
        <f t="shared" si="82"/>
        <v>0</v>
      </c>
      <c r="P79" s="28">
        <f t="shared" si="77"/>
        <v>0</v>
      </c>
      <c r="Q79" s="29">
        <f>SUM(Q80:Q85)</f>
        <v>0</v>
      </c>
      <c r="R79" s="29">
        <f t="shared" ref="R79:S79" si="83">SUM(R80:R85)</f>
        <v>0</v>
      </c>
      <c r="S79" s="29">
        <f t="shared" si="83"/>
        <v>0</v>
      </c>
      <c r="T79" s="28">
        <f t="shared" si="78"/>
        <v>0</v>
      </c>
      <c r="U79" s="30">
        <f t="shared" si="79"/>
        <v>0</v>
      </c>
      <c r="V79" s="31"/>
      <c r="W79" s="31"/>
    </row>
    <row r="80" spans="1:23" s="32" customFormat="1" ht="14.25" outlineLevel="2">
      <c r="A80" s="33" t="s">
        <v>177</v>
      </c>
      <c r="B80" s="33" t="s">
        <v>178</v>
      </c>
      <c r="C80" s="34"/>
      <c r="D80" s="35">
        <f t="shared" si="74"/>
        <v>0</v>
      </c>
      <c r="E80" s="36"/>
      <c r="F80" s="36"/>
      <c r="G80" s="36"/>
      <c r="H80" s="35">
        <f t="shared" si="75"/>
        <v>0</v>
      </c>
      <c r="I80" s="36"/>
      <c r="J80" s="36"/>
      <c r="K80" s="36"/>
      <c r="L80" s="35">
        <f t="shared" si="76"/>
        <v>0</v>
      </c>
      <c r="M80" s="36"/>
      <c r="N80" s="36"/>
      <c r="O80" s="36"/>
      <c r="P80" s="35">
        <f t="shared" si="77"/>
        <v>0</v>
      </c>
      <c r="Q80" s="36"/>
      <c r="R80" s="36"/>
      <c r="S80" s="36"/>
      <c r="T80" s="35">
        <f t="shared" si="78"/>
        <v>0</v>
      </c>
      <c r="U80" s="37">
        <f t="shared" si="79"/>
        <v>0</v>
      </c>
      <c r="V80" s="38"/>
      <c r="W80" s="38"/>
    </row>
    <row r="81" spans="1:23" s="32" customFormat="1" ht="14.25" outlineLevel="2">
      <c r="A81" s="33" t="s">
        <v>179</v>
      </c>
      <c r="B81" s="33" t="s">
        <v>180</v>
      </c>
      <c r="C81" s="34"/>
      <c r="D81" s="35">
        <f t="shared" si="74"/>
        <v>0</v>
      </c>
      <c r="E81" s="36"/>
      <c r="F81" s="36"/>
      <c r="G81" s="36"/>
      <c r="H81" s="35">
        <f t="shared" si="75"/>
        <v>0</v>
      </c>
      <c r="I81" s="36"/>
      <c r="J81" s="36"/>
      <c r="K81" s="36"/>
      <c r="L81" s="35">
        <f t="shared" si="76"/>
        <v>0</v>
      </c>
      <c r="M81" s="36"/>
      <c r="N81" s="36"/>
      <c r="O81" s="36"/>
      <c r="P81" s="35">
        <f t="shared" si="77"/>
        <v>0</v>
      </c>
      <c r="Q81" s="36"/>
      <c r="R81" s="36"/>
      <c r="S81" s="36"/>
      <c r="T81" s="35">
        <f t="shared" si="78"/>
        <v>0</v>
      </c>
      <c r="U81" s="37">
        <f t="shared" si="79"/>
        <v>0</v>
      </c>
      <c r="V81" s="38"/>
      <c r="W81" s="38"/>
    </row>
    <row r="82" spans="1:23" s="32" customFormat="1" ht="14.25" outlineLevel="2">
      <c r="A82" s="33" t="s">
        <v>181</v>
      </c>
      <c r="B82" s="33" t="s">
        <v>182</v>
      </c>
      <c r="C82" s="34"/>
      <c r="D82" s="35">
        <f t="shared" si="74"/>
        <v>0</v>
      </c>
      <c r="E82" s="36"/>
      <c r="F82" s="36"/>
      <c r="G82" s="36"/>
      <c r="H82" s="35">
        <f t="shared" si="75"/>
        <v>0</v>
      </c>
      <c r="I82" s="36"/>
      <c r="J82" s="36"/>
      <c r="K82" s="36"/>
      <c r="L82" s="35">
        <f t="shared" si="76"/>
        <v>0</v>
      </c>
      <c r="M82" s="36"/>
      <c r="N82" s="36"/>
      <c r="O82" s="36"/>
      <c r="P82" s="35">
        <f t="shared" si="77"/>
        <v>0</v>
      </c>
      <c r="Q82" s="36"/>
      <c r="R82" s="36"/>
      <c r="S82" s="36"/>
      <c r="T82" s="35">
        <f t="shared" si="78"/>
        <v>0</v>
      </c>
      <c r="U82" s="37">
        <f t="shared" si="79"/>
        <v>0</v>
      </c>
      <c r="V82" s="38"/>
      <c r="W82" s="38"/>
    </row>
    <row r="83" spans="1:23" s="32" customFormat="1" ht="14.25" outlineLevel="2">
      <c r="A83" s="33" t="s">
        <v>183</v>
      </c>
      <c r="B83" s="33" t="s">
        <v>184</v>
      </c>
      <c r="C83" s="34"/>
      <c r="D83" s="35">
        <f t="shared" si="74"/>
        <v>0</v>
      </c>
      <c r="E83" s="36"/>
      <c r="F83" s="36"/>
      <c r="G83" s="36"/>
      <c r="H83" s="35">
        <f t="shared" si="75"/>
        <v>0</v>
      </c>
      <c r="I83" s="36"/>
      <c r="J83" s="36"/>
      <c r="K83" s="36"/>
      <c r="L83" s="35">
        <f t="shared" si="76"/>
        <v>0</v>
      </c>
      <c r="M83" s="36"/>
      <c r="N83" s="36"/>
      <c r="O83" s="36"/>
      <c r="P83" s="35">
        <f t="shared" si="77"/>
        <v>0</v>
      </c>
      <c r="Q83" s="36"/>
      <c r="R83" s="36"/>
      <c r="S83" s="36"/>
      <c r="T83" s="35">
        <f t="shared" si="78"/>
        <v>0</v>
      </c>
      <c r="U83" s="37">
        <f t="shared" si="79"/>
        <v>0</v>
      </c>
      <c r="V83" s="38"/>
      <c r="W83" s="38"/>
    </row>
    <row r="84" spans="1:23" s="32" customFormat="1" ht="14.25" outlineLevel="2">
      <c r="A84" s="33" t="s">
        <v>185</v>
      </c>
      <c r="B84" s="33" t="s">
        <v>186</v>
      </c>
      <c r="C84" s="34"/>
      <c r="D84" s="35">
        <f t="shared" si="74"/>
        <v>0</v>
      </c>
      <c r="E84" s="36"/>
      <c r="F84" s="36"/>
      <c r="G84" s="36"/>
      <c r="H84" s="35">
        <f t="shared" si="75"/>
        <v>0</v>
      </c>
      <c r="I84" s="36"/>
      <c r="J84" s="36"/>
      <c r="K84" s="36"/>
      <c r="L84" s="35">
        <f t="shared" si="76"/>
        <v>0</v>
      </c>
      <c r="M84" s="36"/>
      <c r="N84" s="36"/>
      <c r="O84" s="36"/>
      <c r="P84" s="35">
        <f t="shared" si="77"/>
        <v>0</v>
      </c>
      <c r="Q84" s="36"/>
      <c r="R84" s="36"/>
      <c r="S84" s="36"/>
      <c r="T84" s="35">
        <f t="shared" si="78"/>
        <v>0</v>
      </c>
      <c r="U84" s="37">
        <f t="shared" si="79"/>
        <v>0</v>
      </c>
      <c r="V84" s="38"/>
      <c r="W84" s="38"/>
    </row>
    <row r="85" spans="1:23" s="32" customFormat="1" ht="14.25" outlineLevel="2">
      <c r="A85" s="26" t="s">
        <v>187</v>
      </c>
      <c r="B85" s="26" t="s">
        <v>188</v>
      </c>
      <c r="C85" s="27"/>
      <c r="D85" s="28">
        <f t="shared" si="74"/>
        <v>0</v>
      </c>
      <c r="E85" s="29">
        <f>SUM(E86:E89)</f>
        <v>0</v>
      </c>
      <c r="F85" s="29">
        <f t="shared" ref="F85:G85" si="84">SUM(F86:F89)</f>
        <v>0</v>
      </c>
      <c r="G85" s="29">
        <f t="shared" si="84"/>
        <v>0</v>
      </c>
      <c r="H85" s="28">
        <f t="shared" si="75"/>
        <v>0</v>
      </c>
      <c r="I85" s="29">
        <f>SUM(I86:I89)</f>
        <v>0</v>
      </c>
      <c r="J85" s="29">
        <f t="shared" ref="J85:K85" si="85">SUM(J86:J89)</f>
        <v>0</v>
      </c>
      <c r="K85" s="29">
        <f t="shared" si="85"/>
        <v>0</v>
      </c>
      <c r="L85" s="28">
        <f t="shared" si="76"/>
        <v>0</v>
      </c>
      <c r="M85" s="29">
        <f>SUM(M86:M89)</f>
        <v>0</v>
      </c>
      <c r="N85" s="29">
        <f t="shared" ref="N85:O85" si="86">SUM(N86:N89)</f>
        <v>0</v>
      </c>
      <c r="O85" s="29">
        <f t="shared" si="86"/>
        <v>0</v>
      </c>
      <c r="P85" s="28">
        <f t="shared" si="77"/>
        <v>0</v>
      </c>
      <c r="Q85" s="29">
        <f>SUM(Q86:Q89)</f>
        <v>0</v>
      </c>
      <c r="R85" s="29">
        <f t="shared" ref="R85:S85" si="87">SUM(R86:R89)</f>
        <v>0</v>
      </c>
      <c r="S85" s="29">
        <f t="shared" si="87"/>
        <v>0</v>
      </c>
      <c r="T85" s="28">
        <f t="shared" si="78"/>
        <v>0</v>
      </c>
      <c r="U85" s="30">
        <f t="shared" si="79"/>
        <v>0</v>
      </c>
      <c r="V85" s="31"/>
      <c r="W85" s="31"/>
    </row>
    <row r="86" spans="1:23" s="32" customFormat="1" ht="14.25" outlineLevel="3">
      <c r="A86" s="33" t="s">
        <v>189</v>
      </c>
      <c r="B86" s="33" t="s">
        <v>190</v>
      </c>
      <c r="C86" s="34"/>
      <c r="D86" s="35">
        <f t="shared" si="74"/>
        <v>0</v>
      </c>
      <c r="E86" s="36"/>
      <c r="F86" s="36"/>
      <c r="G86" s="36"/>
      <c r="H86" s="35">
        <f t="shared" si="75"/>
        <v>0</v>
      </c>
      <c r="I86" s="36"/>
      <c r="J86" s="36"/>
      <c r="K86" s="36"/>
      <c r="L86" s="35">
        <f t="shared" si="76"/>
        <v>0</v>
      </c>
      <c r="M86" s="36"/>
      <c r="N86" s="36"/>
      <c r="O86" s="36"/>
      <c r="P86" s="35">
        <f t="shared" si="77"/>
        <v>0</v>
      </c>
      <c r="Q86" s="36"/>
      <c r="R86" s="36"/>
      <c r="S86" s="36"/>
      <c r="T86" s="35">
        <f t="shared" si="78"/>
        <v>0</v>
      </c>
      <c r="U86" s="37">
        <f t="shared" si="79"/>
        <v>0</v>
      </c>
      <c r="V86" s="38"/>
      <c r="W86" s="38"/>
    </row>
    <row r="87" spans="1:23" s="32" customFormat="1" ht="14.25" outlineLevel="3">
      <c r="A87" s="33" t="s">
        <v>191</v>
      </c>
      <c r="B87" s="33" t="s">
        <v>192</v>
      </c>
      <c r="C87" s="34"/>
      <c r="D87" s="35">
        <f t="shared" si="74"/>
        <v>0</v>
      </c>
      <c r="E87" s="36"/>
      <c r="F87" s="36"/>
      <c r="G87" s="36"/>
      <c r="H87" s="35">
        <f t="shared" si="75"/>
        <v>0</v>
      </c>
      <c r="I87" s="36"/>
      <c r="J87" s="36"/>
      <c r="K87" s="36"/>
      <c r="L87" s="35">
        <f t="shared" si="76"/>
        <v>0</v>
      </c>
      <c r="M87" s="36"/>
      <c r="N87" s="36"/>
      <c r="O87" s="36"/>
      <c r="P87" s="35">
        <f t="shared" si="77"/>
        <v>0</v>
      </c>
      <c r="Q87" s="36"/>
      <c r="R87" s="36"/>
      <c r="S87" s="36"/>
      <c r="T87" s="35">
        <f t="shared" si="78"/>
        <v>0</v>
      </c>
      <c r="U87" s="37">
        <f t="shared" si="79"/>
        <v>0</v>
      </c>
      <c r="V87" s="38"/>
      <c r="W87" s="38"/>
    </row>
    <row r="88" spans="1:23" s="32" customFormat="1" ht="14.25" outlineLevel="3">
      <c r="A88" s="33" t="s">
        <v>193</v>
      </c>
      <c r="B88" s="33" t="s">
        <v>194</v>
      </c>
      <c r="C88" s="34"/>
      <c r="D88" s="35">
        <f t="shared" si="74"/>
        <v>0</v>
      </c>
      <c r="E88" s="36"/>
      <c r="F88" s="36"/>
      <c r="G88" s="36"/>
      <c r="H88" s="35">
        <f t="shared" si="75"/>
        <v>0</v>
      </c>
      <c r="I88" s="36"/>
      <c r="J88" s="36"/>
      <c r="K88" s="36"/>
      <c r="L88" s="35">
        <f t="shared" si="76"/>
        <v>0</v>
      </c>
      <c r="M88" s="36"/>
      <c r="N88" s="36"/>
      <c r="O88" s="36"/>
      <c r="P88" s="35">
        <f t="shared" si="77"/>
        <v>0</v>
      </c>
      <c r="Q88" s="36"/>
      <c r="R88" s="36"/>
      <c r="S88" s="36"/>
      <c r="T88" s="35">
        <f t="shared" si="78"/>
        <v>0</v>
      </c>
      <c r="U88" s="37">
        <f t="shared" si="79"/>
        <v>0</v>
      </c>
      <c r="V88" s="38"/>
      <c r="W88" s="38"/>
    </row>
    <row r="89" spans="1:23" s="32" customFormat="1" ht="14.25" outlineLevel="3">
      <c r="A89" s="33" t="s">
        <v>195</v>
      </c>
      <c r="B89" s="33" t="s">
        <v>196</v>
      </c>
      <c r="C89" s="34"/>
      <c r="D89" s="35">
        <f t="shared" si="74"/>
        <v>0</v>
      </c>
      <c r="E89" s="36"/>
      <c r="F89" s="36"/>
      <c r="G89" s="36"/>
      <c r="H89" s="35">
        <f t="shared" si="75"/>
        <v>0</v>
      </c>
      <c r="I89" s="36"/>
      <c r="J89" s="36"/>
      <c r="K89" s="36"/>
      <c r="L89" s="35">
        <f t="shared" si="76"/>
        <v>0</v>
      </c>
      <c r="M89" s="36"/>
      <c r="N89" s="36"/>
      <c r="O89" s="36"/>
      <c r="P89" s="35">
        <f t="shared" si="77"/>
        <v>0</v>
      </c>
      <c r="Q89" s="36"/>
      <c r="R89" s="36"/>
      <c r="S89" s="36"/>
      <c r="T89" s="35">
        <f t="shared" si="78"/>
        <v>0</v>
      </c>
      <c r="U89" s="37">
        <f t="shared" si="79"/>
        <v>0</v>
      </c>
      <c r="V89" s="38"/>
      <c r="W89" s="38"/>
    </row>
    <row r="90" spans="1:23" s="32" customFormat="1" ht="14.25" outlineLevel="1">
      <c r="A90" s="26" t="s">
        <v>197</v>
      </c>
      <c r="B90" s="26" t="s">
        <v>198</v>
      </c>
      <c r="C90" s="27"/>
      <c r="D90" s="28">
        <f t="shared" si="74"/>
        <v>0</v>
      </c>
      <c r="E90" s="29">
        <f>SUM(E91:E93)</f>
        <v>0</v>
      </c>
      <c r="F90" s="29">
        <f t="shared" ref="F90:G90" si="88">SUM(F91:F93)</f>
        <v>0</v>
      </c>
      <c r="G90" s="29">
        <f t="shared" si="88"/>
        <v>0</v>
      </c>
      <c r="H90" s="28">
        <f t="shared" si="75"/>
        <v>0</v>
      </c>
      <c r="I90" s="29">
        <f>SUM(I91:I93)</f>
        <v>0</v>
      </c>
      <c r="J90" s="29">
        <f t="shared" ref="J90:K90" si="89">SUM(J91:J93)</f>
        <v>0</v>
      </c>
      <c r="K90" s="29">
        <f t="shared" si="89"/>
        <v>0</v>
      </c>
      <c r="L90" s="28">
        <f t="shared" si="76"/>
        <v>0</v>
      </c>
      <c r="M90" s="29">
        <f>SUM(M91:M93)</f>
        <v>0</v>
      </c>
      <c r="N90" s="29">
        <f t="shared" ref="N90:O90" si="90">SUM(N91:N93)</f>
        <v>0</v>
      </c>
      <c r="O90" s="29">
        <f t="shared" si="90"/>
        <v>0</v>
      </c>
      <c r="P90" s="28">
        <f t="shared" si="77"/>
        <v>0</v>
      </c>
      <c r="Q90" s="29">
        <f>SUM(Q91:Q93)</f>
        <v>0</v>
      </c>
      <c r="R90" s="29">
        <f t="shared" ref="R90:S90" si="91">SUM(R91:R93)</f>
        <v>0</v>
      </c>
      <c r="S90" s="29">
        <f t="shared" si="91"/>
        <v>0</v>
      </c>
      <c r="T90" s="28">
        <f t="shared" si="78"/>
        <v>0</v>
      </c>
      <c r="U90" s="30">
        <f t="shared" si="79"/>
        <v>0</v>
      </c>
      <c r="V90" s="31"/>
      <c r="W90" s="31"/>
    </row>
    <row r="91" spans="1:23" s="32" customFormat="1" ht="14.25" outlineLevel="2">
      <c r="A91" s="33" t="s">
        <v>199</v>
      </c>
      <c r="B91" s="33" t="s">
        <v>200</v>
      </c>
      <c r="C91" s="34"/>
      <c r="D91" s="35">
        <f t="shared" si="74"/>
        <v>0</v>
      </c>
      <c r="E91" s="36"/>
      <c r="F91" s="36"/>
      <c r="G91" s="36"/>
      <c r="H91" s="35">
        <f t="shared" si="75"/>
        <v>0</v>
      </c>
      <c r="I91" s="36"/>
      <c r="J91" s="36"/>
      <c r="K91" s="36"/>
      <c r="L91" s="35">
        <f t="shared" si="76"/>
        <v>0</v>
      </c>
      <c r="M91" s="36"/>
      <c r="N91" s="36"/>
      <c r="O91" s="36"/>
      <c r="P91" s="35">
        <f t="shared" si="77"/>
        <v>0</v>
      </c>
      <c r="Q91" s="36"/>
      <c r="R91" s="36"/>
      <c r="S91" s="36"/>
      <c r="T91" s="35">
        <f t="shared" si="78"/>
        <v>0</v>
      </c>
      <c r="U91" s="37">
        <f t="shared" si="79"/>
        <v>0</v>
      </c>
      <c r="V91" s="38"/>
      <c r="W91" s="38"/>
    </row>
    <row r="92" spans="1:23" s="32" customFormat="1" ht="14.25" outlineLevel="2">
      <c r="A92" s="33" t="s">
        <v>201</v>
      </c>
      <c r="B92" s="33" t="s">
        <v>202</v>
      </c>
      <c r="C92" s="34"/>
      <c r="D92" s="35">
        <f t="shared" si="74"/>
        <v>0</v>
      </c>
      <c r="E92" s="36"/>
      <c r="F92" s="36"/>
      <c r="G92" s="36"/>
      <c r="H92" s="35">
        <f t="shared" si="75"/>
        <v>0</v>
      </c>
      <c r="I92" s="36"/>
      <c r="J92" s="36"/>
      <c r="K92" s="36"/>
      <c r="L92" s="35">
        <f t="shared" si="76"/>
        <v>0</v>
      </c>
      <c r="M92" s="36"/>
      <c r="N92" s="36"/>
      <c r="O92" s="36"/>
      <c r="P92" s="35">
        <f t="shared" si="77"/>
        <v>0</v>
      </c>
      <c r="Q92" s="36"/>
      <c r="R92" s="36"/>
      <c r="S92" s="36"/>
      <c r="T92" s="35">
        <f t="shared" si="78"/>
        <v>0</v>
      </c>
      <c r="U92" s="37">
        <f t="shared" si="79"/>
        <v>0</v>
      </c>
      <c r="V92" s="38"/>
      <c r="W92" s="38"/>
    </row>
    <row r="93" spans="1:23" s="32" customFormat="1" ht="14.25" outlineLevel="2">
      <c r="A93" s="33" t="s">
        <v>203</v>
      </c>
      <c r="B93" s="33" t="s">
        <v>204</v>
      </c>
      <c r="C93" s="34"/>
      <c r="D93" s="35">
        <f t="shared" si="74"/>
        <v>0</v>
      </c>
      <c r="E93" s="36"/>
      <c r="F93" s="36"/>
      <c r="G93" s="36"/>
      <c r="H93" s="35">
        <f t="shared" si="75"/>
        <v>0</v>
      </c>
      <c r="I93" s="36"/>
      <c r="J93" s="36"/>
      <c r="K93" s="36"/>
      <c r="L93" s="35">
        <f t="shared" si="76"/>
        <v>0</v>
      </c>
      <c r="M93" s="36"/>
      <c r="N93" s="36"/>
      <c r="O93" s="36"/>
      <c r="P93" s="35">
        <f t="shared" si="77"/>
        <v>0</v>
      </c>
      <c r="Q93" s="36"/>
      <c r="R93" s="36"/>
      <c r="S93" s="36"/>
      <c r="T93" s="35">
        <f t="shared" si="78"/>
        <v>0</v>
      </c>
      <c r="U93" s="37">
        <f t="shared" si="79"/>
        <v>0</v>
      </c>
      <c r="V93" s="38"/>
      <c r="W93" s="38"/>
    </row>
    <row r="94" spans="1:23" s="32" customFormat="1" ht="14.25" outlineLevel="1">
      <c r="A94" s="33" t="s">
        <v>205</v>
      </c>
      <c r="B94" s="33" t="s">
        <v>206</v>
      </c>
      <c r="C94" s="34"/>
      <c r="D94" s="35">
        <f t="shared" si="74"/>
        <v>0</v>
      </c>
      <c r="E94" s="36"/>
      <c r="F94" s="36"/>
      <c r="G94" s="36"/>
      <c r="H94" s="35">
        <f t="shared" si="75"/>
        <v>0</v>
      </c>
      <c r="I94" s="36"/>
      <c r="J94" s="36"/>
      <c r="K94" s="36"/>
      <c r="L94" s="35">
        <f t="shared" si="76"/>
        <v>0</v>
      </c>
      <c r="M94" s="36"/>
      <c r="N94" s="36"/>
      <c r="O94" s="36"/>
      <c r="P94" s="35">
        <f t="shared" si="77"/>
        <v>0</v>
      </c>
      <c r="Q94" s="36"/>
      <c r="R94" s="36"/>
      <c r="S94" s="36"/>
      <c r="T94" s="35">
        <f t="shared" si="78"/>
        <v>0</v>
      </c>
      <c r="U94" s="37">
        <f t="shared" si="79"/>
        <v>0</v>
      </c>
      <c r="V94" s="38"/>
      <c r="W94" s="38"/>
    </row>
    <row r="95" spans="1:23" s="32" customFormat="1" ht="14.25">
      <c r="A95" s="26" t="s">
        <v>207</v>
      </c>
      <c r="B95" s="26" t="s">
        <v>208</v>
      </c>
      <c r="C95" s="27"/>
      <c r="D95" s="28">
        <f t="shared" si="74"/>
        <v>0</v>
      </c>
      <c r="E95" s="29">
        <f>SUM(E96,E100,E110,E116,E120,E125,E129)</f>
        <v>0</v>
      </c>
      <c r="F95" s="29">
        <f t="shared" ref="F95:G95" si="92">SUM(F96,F100,F110,F116,F120,F125,F129)</f>
        <v>0</v>
      </c>
      <c r="G95" s="29">
        <f t="shared" si="92"/>
        <v>0</v>
      </c>
      <c r="H95" s="28">
        <f t="shared" si="75"/>
        <v>0</v>
      </c>
      <c r="I95" s="29">
        <f>SUM(I96,I100,I110,I116,I120,I125,I129)</f>
        <v>0</v>
      </c>
      <c r="J95" s="29">
        <f t="shared" ref="J95:K95" si="93">SUM(J96,J100,J110,J116,J120,J125,J129)</f>
        <v>0</v>
      </c>
      <c r="K95" s="29">
        <f t="shared" si="93"/>
        <v>0</v>
      </c>
      <c r="L95" s="28">
        <f t="shared" si="76"/>
        <v>0</v>
      </c>
      <c r="M95" s="29">
        <f>SUM(M96,M100,M110,M116,M120,M125,M129)</f>
        <v>0</v>
      </c>
      <c r="N95" s="29">
        <f t="shared" ref="N95:O95" si="94">SUM(N96,N100,N110,N116,N120,N125,N129)</f>
        <v>0</v>
      </c>
      <c r="O95" s="29">
        <f t="shared" si="94"/>
        <v>0</v>
      </c>
      <c r="P95" s="28">
        <f t="shared" si="77"/>
        <v>0</v>
      </c>
      <c r="Q95" s="29">
        <f>SUM(Q96,Q100,Q110,Q116,Q120,Q125,Q129)</f>
        <v>0</v>
      </c>
      <c r="R95" s="29">
        <f t="shared" ref="R95:S95" si="95">SUM(R96,R100,R110,R116,R120,R125,R129)</f>
        <v>0</v>
      </c>
      <c r="S95" s="29">
        <f t="shared" si="95"/>
        <v>0</v>
      </c>
      <c r="T95" s="28">
        <f t="shared" si="78"/>
        <v>0</v>
      </c>
      <c r="U95" s="30">
        <f t="shared" si="79"/>
        <v>0</v>
      </c>
      <c r="V95" s="31"/>
      <c r="W95" s="31"/>
    </row>
    <row r="96" spans="1:23" s="32" customFormat="1" ht="14.25" outlineLevel="1">
      <c r="A96" s="26" t="s">
        <v>209</v>
      </c>
      <c r="B96" s="26" t="s">
        <v>210</v>
      </c>
      <c r="C96" s="27"/>
      <c r="D96" s="28">
        <f t="shared" si="74"/>
        <v>0</v>
      </c>
      <c r="E96" s="39">
        <f>SUM(E97:E99)</f>
        <v>0</v>
      </c>
      <c r="F96" s="39">
        <f t="shared" ref="F96:G96" si="96">SUM(F97:F99)</f>
        <v>0</v>
      </c>
      <c r="G96" s="39">
        <f t="shared" si="96"/>
        <v>0</v>
      </c>
      <c r="H96" s="28">
        <f t="shared" si="75"/>
        <v>0</v>
      </c>
      <c r="I96" s="39">
        <f>SUM(I97:I99)</f>
        <v>0</v>
      </c>
      <c r="J96" s="39">
        <f t="shared" ref="J96:K96" si="97">SUM(J97:J99)</f>
        <v>0</v>
      </c>
      <c r="K96" s="39">
        <f t="shared" si="97"/>
        <v>0</v>
      </c>
      <c r="L96" s="28">
        <f t="shared" si="76"/>
        <v>0</v>
      </c>
      <c r="M96" s="39">
        <f>SUM(M97:M99)</f>
        <v>0</v>
      </c>
      <c r="N96" s="39">
        <f t="shared" ref="N96:O96" si="98">SUM(N97:N99)</f>
        <v>0</v>
      </c>
      <c r="O96" s="39">
        <f t="shared" si="98"/>
        <v>0</v>
      </c>
      <c r="P96" s="28">
        <f t="shared" si="77"/>
        <v>0</v>
      </c>
      <c r="Q96" s="39">
        <f>SUM(Q97:Q99)</f>
        <v>0</v>
      </c>
      <c r="R96" s="39">
        <f t="shared" ref="R96:S96" si="99">SUM(R97:R99)</f>
        <v>0</v>
      </c>
      <c r="S96" s="39">
        <f t="shared" si="99"/>
        <v>0</v>
      </c>
      <c r="T96" s="28">
        <f t="shared" si="78"/>
        <v>0</v>
      </c>
      <c r="U96" s="30">
        <f t="shared" si="79"/>
        <v>0</v>
      </c>
      <c r="V96" s="31"/>
      <c r="W96" s="31"/>
    </row>
    <row r="97" spans="1:23" s="32" customFormat="1" ht="14.25" outlineLevel="2">
      <c r="A97" s="33" t="s">
        <v>211</v>
      </c>
      <c r="B97" s="33" t="s">
        <v>212</v>
      </c>
      <c r="C97" s="34"/>
      <c r="D97" s="35">
        <f t="shared" si="74"/>
        <v>0</v>
      </c>
      <c r="E97" s="36"/>
      <c r="F97" s="36"/>
      <c r="G97" s="36"/>
      <c r="H97" s="35">
        <f t="shared" si="75"/>
        <v>0</v>
      </c>
      <c r="I97" s="36"/>
      <c r="J97" s="36"/>
      <c r="K97" s="36"/>
      <c r="L97" s="35">
        <f t="shared" si="76"/>
        <v>0</v>
      </c>
      <c r="M97" s="36"/>
      <c r="N97" s="36"/>
      <c r="O97" s="36"/>
      <c r="P97" s="35">
        <f t="shared" si="77"/>
        <v>0</v>
      </c>
      <c r="Q97" s="36"/>
      <c r="R97" s="36"/>
      <c r="S97" s="36"/>
      <c r="T97" s="35">
        <f t="shared" si="78"/>
        <v>0</v>
      </c>
      <c r="U97" s="37">
        <f t="shared" si="79"/>
        <v>0</v>
      </c>
      <c r="V97" s="38"/>
      <c r="W97" s="38"/>
    </row>
    <row r="98" spans="1:23" s="32" customFormat="1" ht="14.25" outlineLevel="2">
      <c r="A98" s="33" t="s">
        <v>213</v>
      </c>
      <c r="B98" s="33" t="s">
        <v>214</v>
      </c>
      <c r="C98" s="34"/>
      <c r="D98" s="35">
        <f t="shared" si="74"/>
        <v>0</v>
      </c>
      <c r="E98" s="36"/>
      <c r="F98" s="36"/>
      <c r="G98" s="36"/>
      <c r="H98" s="35">
        <f t="shared" si="75"/>
        <v>0</v>
      </c>
      <c r="I98" s="36"/>
      <c r="J98" s="36"/>
      <c r="K98" s="36"/>
      <c r="L98" s="35">
        <f t="shared" si="76"/>
        <v>0</v>
      </c>
      <c r="M98" s="36"/>
      <c r="N98" s="36"/>
      <c r="O98" s="36"/>
      <c r="P98" s="35">
        <f t="shared" si="77"/>
        <v>0</v>
      </c>
      <c r="Q98" s="36"/>
      <c r="R98" s="36"/>
      <c r="S98" s="36"/>
      <c r="T98" s="35">
        <f t="shared" si="78"/>
        <v>0</v>
      </c>
      <c r="U98" s="37">
        <f t="shared" si="79"/>
        <v>0</v>
      </c>
      <c r="V98" s="38"/>
      <c r="W98" s="38"/>
    </row>
    <row r="99" spans="1:23" s="32" customFormat="1" ht="14.25" outlineLevel="2">
      <c r="A99" s="33" t="s">
        <v>215</v>
      </c>
      <c r="B99" s="33" t="s">
        <v>216</v>
      </c>
      <c r="C99" s="34"/>
      <c r="D99" s="35">
        <f t="shared" si="74"/>
        <v>0</v>
      </c>
      <c r="E99" s="36"/>
      <c r="F99" s="36"/>
      <c r="G99" s="36"/>
      <c r="H99" s="35">
        <f t="shared" si="75"/>
        <v>0</v>
      </c>
      <c r="I99" s="36"/>
      <c r="J99" s="36"/>
      <c r="K99" s="36"/>
      <c r="L99" s="35">
        <f t="shared" si="76"/>
        <v>0</v>
      </c>
      <c r="M99" s="36"/>
      <c r="N99" s="36"/>
      <c r="O99" s="36"/>
      <c r="P99" s="35">
        <f t="shared" si="77"/>
        <v>0</v>
      </c>
      <c r="Q99" s="36"/>
      <c r="R99" s="36"/>
      <c r="S99" s="36"/>
      <c r="T99" s="35">
        <f t="shared" si="78"/>
        <v>0</v>
      </c>
      <c r="U99" s="37">
        <f t="shared" si="79"/>
        <v>0</v>
      </c>
      <c r="V99" s="38"/>
      <c r="W99" s="38"/>
    </row>
    <row r="100" spans="1:23" s="32" customFormat="1" ht="14.25" outlineLevel="1">
      <c r="A100" s="26" t="s">
        <v>217</v>
      </c>
      <c r="B100" s="26" t="s">
        <v>218</v>
      </c>
      <c r="C100" s="27"/>
      <c r="D100" s="28">
        <f t="shared" si="74"/>
        <v>0</v>
      </c>
      <c r="E100" s="29">
        <f>SUM(E101:E106)</f>
        <v>0</v>
      </c>
      <c r="F100" s="29">
        <f t="shared" ref="F100:G100" si="100">SUM(F101:F106)</f>
        <v>0</v>
      </c>
      <c r="G100" s="29">
        <f t="shared" si="100"/>
        <v>0</v>
      </c>
      <c r="H100" s="28">
        <f t="shared" si="75"/>
        <v>0</v>
      </c>
      <c r="I100" s="29">
        <f>SUM(I101:I106)</f>
        <v>0</v>
      </c>
      <c r="J100" s="29">
        <f t="shared" ref="J100:K100" si="101">SUM(J101:J106)</f>
        <v>0</v>
      </c>
      <c r="K100" s="29">
        <f t="shared" si="101"/>
        <v>0</v>
      </c>
      <c r="L100" s="28">
        <f t="shared" si="76"/>
        <v>0</v>
      </c>
      <c r="M100" s="29">
        <f>SUM(M101:M106)</f>
        <v>0</v>
      </c>
      <c r="N100" s="29">
        <f t="shared" ref="N100:O100" si="102">SUM(N101:N106)</f>
        <v>0</v>
      </c>
      <c r="O100" s="29">
        <f t="shared" si="102"/>
        <v>0</v>
      </c>
      <c r="P100" s="28">
        <f t="shared" si="77"/>
        <v>0</v>
      </c>
      <c r="Q100" s="29">
        <f>SUM(Q101:Q106)</f>
        <v>0</v>
      </c>
      <c r="R100" s="29">
        <f t="shared" ref="R100:S100" si="103">SUM(R101:R106)</f>
        <v>0</v>
      </c>
      <c r="S100" s="29">
        <f t="shared" si="103"/>
        <v>0</v>
      </c>
      <c r="T100" s="28">
        <f t="shared" si="78"/>
        <v>0</v>
      </c>
      <c r="U100" s="30">
        <f t="shared" si="79"/>
        <v>0</v>
      </c>
      <c r="V100" s="31"/>
      <c r="W100" s="31"/>
    </row>
    <row r="101" spans="1:23" s="32" customFormat="1" ht="14.25" outlineLevel="2">
      <c r="A101" s="33" t="s">
        <v>219</v>
      </c>
      <c r="B101" s="33" t="s">
        <v>220</v>
      </c>
      <c r="C101" s="34"/>
      <c r="D101" s="35">
        <f t="shared" si="74"/>
        <v>0</v>
      </c>
      <c r="E101" s="36"/>
      <c r="F101" s="36"/>
      <c r="G101" s="36"/>
      <c r="H101" s="35">
        <f t="shared" si="75"/>
        <v>0</v>
      </c>
      <c r="I101" s="36"/>
      <c r="J101" s="36"/>
      <c r="K101" s="36"/>
      <c r="L101" s="35">
        <f t="shared" si="76"/>
        <v>0</v>
      </c>
      <c r="M101" s="36"/>
      <c r="N101" s="36"/>
      <c r="O101" s="36"/>
      <c r="P101" s="35">
        <f t="shared" si="77"/>
        <v>0</v>
      </c>
      <c r="Q101" s="36"/>
      <c r="R101" s="36"/>
      <c r="S101" s="36"/>
      <c r="T101" s="35">
        <f t="shared" si="78"/>
        <v>0</v>
      </c>
      <c r="U101" s="37">
        <f t="shared" si="79"/>
        <v>0</v>
      </c>
      <c r="V101" s="38"/>
      <c r="W101" s="38"/>
    </row>
    <row r="102" spans="1:23" s="32" customFormat="1" ht="14.25" outlineLevel="2">
      <c r="A102" s="33" t="s">
        <v>221</v>
      </c>
      <c r="B102" s="33" t="s">
        <v>222</v>
      </c>
      <c r="C102" s="34"/>
      <c r="D102" s="35">
        <f t="shared" si="74"/>
        <v>0</v>
      </c>
      <c r="E102" s="40"/>
      <c r="F102" s="40"/>
      <c r="G102" s="40"/>
      <c r="H102" s="35">
        <f t="shared" si="75"/>
        <v>0</v>
      </c>
      <c r="I102" s="40"/>
      <c r="J102" s="40"/>
      <c r="K102" s="40"/>
      <c r="L102" s="35">
        <f t="shared" si="76"/>
        <v>0</v>
      </c>
      <c r="M102" s="40"/>
      <c r="N102" s="40"/>
      <c r="O102" s="40"/>
      <c r="P102" s="35">
        <f t="shared" si="77"/>
        <v>0</v>
      </c>
      <c r="Q102" s="40"/>
      <c r="R102" s="40"/>
      <c r="S102" s="40"/>
      <c r="T102" s="35">
        <f t="shared" si="78"/>
        <v>0</v>
      </c>
      <c r="U102" s="37">
        <f t="shared" si="79"/>
        <v>0</v>
      </c>
      <c r="V102" s="38"/>
      <c r="W102" s="38"/>
    </row>
    <row r="103" spans="1:23" s="32" customFormat="1" ht="14.25" outlineLevel="2">
      <c r="A103" s="33" t="s">
        <v>223</v>
      </c>
      <c r="B103" s="33" t="s">
        <v>224</v>
      </c>
      <c r="C103" s="34"/>
      <c r="D103" s="35">
        <f t="shared" si="74"/>
        <v>0</v>
      </c>
      <c r="E103" s="36"/>
      <c r="F103" s="36"/>
      <c r="G103" s="36"/>
      <c r="H103" s="35">
        <f t="shared" si="75"/>
        <v>0</v>
      </c>
      <c r="I103" s="36"/>
      <c r="J103" s="36"/>
      <c r="K103" s="36"/>
      <c r="L103" s="35">
        <f t="shared" si="76"/>
        <v>0</v>
      </c>
      <c r="M103" s="36"/>
      <c r="N103" s="36"/>
      <c r="O103" s="36"/>
      <c r="P103" s="35">
        <f t="shared" si="77"/>
        <v>0</v>
      </c>
      <c r="Q103" s="36"/>
      <c r="R103" s="36"/>
      <c r="S103" s="36"/>
      <c r="T103" s="35">
        <f t="shared" si="78"/>
        <v>0</v>
      </c>
      <c r="U103" s="37">
        <f t="shared" si="79"/>
        <v>0</v>
      </c>
      <c r="V103" s="38"/>
      <c r="W103" s="38"/>
    </row>
    <row r="104" spans="1:23" s="32" customFormat="1" ht="14.25" outlineLevel="2">
      <c r="A104" s="33" t="s">
        <v>225</v>
      </c>
      <c r="B104" s="33" t="s">
        <v>226</v>
      </c>
      <c r="C104" s="34"/>
      <c r="D104" s="35">
        <f t="shared" si="74"/>
        <v>0</v>
      </c>
      <c r="E104" s="36"/>
      <c r="F104" s="36"/>
      <c r="G104" s="36"/>
      <c r="H104" s="35">
        <f t="shared" si="75"/>
        <v>0</v>
      </c>
      <c r="I104" s="36"/>
      <c r="J104" s="36"/>
      <c r="K104" s="36"/>
      <c r="L104" s="35">
        <f t="shared" si="76"/>
        <v>0</v>
      </c>
      <c r="M104" s="36"/>
      <c r="N104" s="36"/>
      <c r="O104" s="36"/>
      <c r="P104" s="35">
        <f t="shared" si="77"/>
        <v>0</v>
      </c>
      <c r="Q104" s="36"/>
      <c r="R104" s="36"/>
      <c r="S104" s="36"/>
      <c r="T104" s="35">
        <f t="shared" si="78"/>
        <v>0</v>
      </c>
      <c r="U104" s="37">
        <f t="shared" si="79"/>
        <v>0</v>
      </c>
      <c r="V104" s="38"/>
      <c r="W104" s="38"/>
    </row>
    <row r="105" spans="1:23" s="32" customFormat="1" ht="14.25" outlineLevel="2">
      <c r="A105" s="33" t="s">
        <v>227</v>
      </c>
      <c r="B105" s="33" t="s">
        <v>228</v>
      </c>
      <c r="C105" s="34"/>
      <c r="D105" s="35">
        <f t="shared" si="74"/>
        <v>0</v>
      </c>
      <c r="E105" s="36"/>
      <c r="F105" s="36"/>
      <c r="G105" s="36"/>
      <c r="H105" s="35">
        <f t="shared" si="75"/>
        <v>0</v>
      </c>
      <c r="I105" s="36"/>
      <c r="J105" s="36"/>
      <c r="K105" s="36"/>
      <c r="L105" s="35">
        <f t="shared" si="76"/>
        <v>0</v>
      </c>
      <c r="M105" s="36"/>
      <c r="N105" s="36"/>
      <c r="O105" s="36"/>
      <c r="P105" s="35">
        <f t="shared" si="77"/>
        <v>0</v>
      </c>
      <c r="Q105" s="36"/>
      <c r="R105" s="36"/>
      <c r="S105" s="36"/>
      <c r="T105" s="35">
        <f t="shared" si="78"/>
        <v>0</v>
      </c>
      <c r="U105" s="37">
        <f t="shared" si="79"/>
        <v>0</v>
      </c>
      <c r="V105" s="38"/>
      <c r="W105" s="38"/>
    </row>
    <row r="106" spans="1:23" s="32" customFormat="1" ht="14.25" outlineLevel="2">
      <c r="A106" s="26" t="s">
        <v>229</v>
      </c>
      <c r="B106" s="26" t="s">
        <v>230</v>
      </c>
      <c r="C106" s="27"/>
      <c r="D106" s="28">
        <f t="shared" si="74"/>
        <v>0</v>
      </c>
      <c r="E106" s="39">
        <f>SUM(E107:E109)</f>
        <v>0</v>
      </c>
      <c r="F106" s="39">
        <f t="shared" ref="F106:G106" si="104">SUM(F107:F109)</f>
        <v>0</v>
      </c>
      <c r="G106" s="39">
        <f t="shared" si="104"/>
        <v>0</v>
      </c>
      <c r="H106" s="28">
        <f t="shared" si="75"/>
        <v>0</v>
      </c>
      <c r="I106" s="39">
        <f>SUM(I107:I109)</f>
        <v>0</v>
      </c>
      <c r="J106" s="39">
        <f t="shared" ref="J106:K106" si="105">SUM(J107:J109)</f>
        <v>0</v>
      </c>
      <c r="K106" s="39">
        <f t="shared" si="105"/>
        <v>0</v>
      </c>
      <c r="L106" s="28">
        <f t="shared" si="76"/>
        <v>0</v>
      </c>
      <c r="M106" s="39">
        <f>SUM(M107:M109)</f>
        <v>0</v>
      </c>
      <c r="N106" s="39">
        <f t="shared" ref="N106:O106" si="106">SUM(N107:N109)</f>
        <v>0</v>
      </c>
      <c r="O106" s="39">
        <f t="shared" si="106"/>
        <v>0</v>
      </c>
      <c r="P106" s="28">
        <f t="shared" si="77"/>
        <v>0</v>
      </c>
      <c r="Q106" s="39">
        <f>SUM(Q107:Q109)</f>
        <v>0</v>
      </c>
      <c r="R106" s="39">
        <f t="shared" ref="R106:S106" si="107">SUM(R107:R109)</f>
        <v>0</v>
      </c>
      <c r="S106" s="39">
        <f t="shared" si="107"/>
        <v>0</v>
      </c>
      <c r="T106" s="28">
        <f t="shared" si="78"/>
        <v>0</v>
      </c>
      <c r="U106" s="30">
        <f t="shared" si="79"/>
        <v>0</v>
      </c>
      <c r="V106" s="31"/>
      <c r="W106" s="31"/>
    </row>
    <row r="107" spans="1:23" s="32" customFormat="1" ht="14.25" outlineLevel="3">
      <c r="A107" s="33" t="s">
        <v>231</v>
      </c>
      <c r="B107" s="33" t="s">
        <v>232</v>
      </c>
      <c r="C107" s="34"/>
      <c r="D107" s="35">
        <f t="shared" si="74"/>
        <v>0</v>
      </c>
      <c r="E107" s="36"/>
      <c r="F107" s="36"/>
      <c r="G107" s="36"/>
      <c r="H107" s="35">
        <f t="shared" si="75"/>
        <v>0</v>
      </c>
      <c r="I107" s="36"/>
      <c r="J107" s="36"/>
      <c r="K107" s="36"/>
      <c r="L107" s="35">
        <f t="shared" si="76"/>
        <v>0</v>
      </c>
      <c r="M107" s="36"/>
      <c r="N107" s="36"/>
      <c r="O107" s="36"/>
      <c r="P107" s="35">
        <f t="shared" si="77"/>
        <v>0</v>
      </c>
      <c r="Q107" s="36"/>
      <c r="R107" s="36"/>
      <c r="S107" s="36"/>
      <c r="T107" s="35">
        <f t="shared" si="78"/>
        <v>0</v>
      </c>
      <c r="U107" s="37">
        <f t="shared" si="79"/>
        <v>0</v>
      </c>
      <c r="V107" s="38"/>
      <c r="W107" s="38"/>
    </row>
    <row r="108" spans="1:23" s="32" customFormat="1" ht="14.25" outlineLevel="3">
      <c r="A108" s="33" t="s">
        <v>233</v>
      </c>
      <c r="B108" s="33" t="s">
        <v>234</v>
      </c>
      <c r="C108" s="34"/>
      <c r="D108" s="35">
        <f t="shared" si="74"/>
        <v>0</v>
      </c>
      <c r="E108" s="36"/>
      <c r="F108" s="36"/>
      <c r="G108" s="36"/>
      <c r="H108" s="35">
        <f t="shared" si="75"/>
        <v>0</v>
      </c>
      <c r="I108" s="36"/>
      <c r="J108" s="36"/>
      <c r="K108" s="36"/>
      <c r="L108" s="35">
        <f t="shared" si="76"/>
        <v>0</v>
      </c>
      <c r="M108" s="36"/>
      <c r="N108" s="36"/>
      <c r="O108" s="36"/>
      <c r="P108" s="35">
        <f t="shared" si="77"/>
        <v>0</v>
      </c>
      <c r="Q108" s="36"/>
      <c r="R108" s="36"/>
      <c r="S108" s="36"/>
      <c r="T108" s="35">
        <f t="shared" si="78"/>
        <v>0</v>
      </c>
      <c r="U108" s="37">
        <f t="shared" si="79"/>
        <v>0</v>
      </c>
      <c r="V108" s="38"/>
      <c r="W108" s="38"/>
    </row>
    <row r="109" spans="1:23" s="32" customFormat="1" ht="14.25" outlineLevel="3">
      <c r="A109" s="33" t="s">
        <v>235</v>
      </c>
      <c r="B109" s="33" t="s">
        <v>236</v>
      </c>
      <c r="C109" s="34"/>
      <c r="D109" s="35">
        <f t="shared" si="74"/>
        <v>0</v>
      </c>
      <c r="E109" s="36"/>
      <c r="F109" s="36"/>
      <c r="G109" s="36"/>
      <c r="H109" s="35">
        <f t="shared" si="75"/>
        <v>0</v>
      </c>
      <c r="I109" s="36"/>
      <c r="J109" s="36"/>
      <c r="K109" s="36"/>
      <c r="L109" s="35">
        <f t="shared" si="76"/>
        <v>0</v>
      </c>
      <c r="M109" s="36"/>
      <c r="N109" s="36"/>
      <c r="O109" s="36"/>
      <c r="P109" s="35">
        <f t="shared" si="77"/>
        <v>0</v>
      </c>
      <c r="Q109" s="36"/>
      <c r="R109" s="36"/>
      <c r="S109" s="36"/>
      <c r="T109" s="35">
        <f t="shared" si="78"/>
        <v>0</v>
      </c>
      <c r="U109" s="37">
        <f t="shared" si="79"/>
        <v>0</v>
      </c>
      <c r="V109" s="38"/>
      <c r="W109" s="38"/>
    </row>
    <row r="110" spans="1:23" s="32" customFormat="1" ht="14.25" outlineLevel="1">
      <c r="A110" s="26" t="s">
        <v>237</v>
      </c>
      <c r="B110" s="26" t="s">
        <v>238</v>
      </c>
      <c r="C110" s="27"/>
      <c r="D110" s="28">
        <f t="shared" si="74"/>
        <v>0</v>
      </c>
      <c r="E110" s="29">
        <f>SUM(E111:E115)</f>
        <v>0</v>
      </c>
      <c r="F110" s="29">
        <f t="shared" ref="F110:G110" si="108">SUM(F111:F115)</f>
        <v>0</v>
      </c>
      <c r="G110" s="29">
        <f t="shared" si="108"/>
        <v>0</v>
      </c>
      <c r="H110" s="28">
        <f t="shared" si="75"/>
        <v>0</v>
      </c>
      <c r="I110" s="29">
        <f>SUM(I111:I115)</f>
        <v>0</v>
      </c>
      <c r="J110" s="29">
        <f t="shared" ref="J110:K110" si="109">SUM(J111:J115)</f>
        <v>0</v>
      </c>
      <c r="K110" s="29">
        <f t="shared" si="109"/>
        <v>0</v>
      </c>
      <c r="L110" s="28">
        <f t="shared" si="76"/>
        <v>0</v>
      </c>
      <c r="M110" s="29">
        <f>SUM(M111:M115)</f>
        <v>0</v>
      </c>
      <c r="N110" s="29">
        <f t="shared" ref="N110:O110" si="110">SUM(N111:N115)</f>
        <v>0</v>
      </c>
      <c r="O110" s="29">
        <f t="shared" si="110"/>
        <v>0</v>
      </c>
      <c r="P110" s="28">
        <f t="shared" si="77"/>
        <v>0</v>
      </c>
      <c r="Q110" s="29">
        <f>SUM(Q111:Q115)</f>
        <v>0</v>
      </c>
      <c r="R110" s="29">
        <f t="shared" ref="R110:S110" si="111">SUM(R111:R115)</f>
        <v>0</v>
      </c>
      <c r="S110" s="29">
        <f t="shared" si="111"/>
        <v>0</v>
      </c>
      <c r="T110" s="28">
        <f t="shared" si="78"/>
        <v>0</v>
      </c>
      <c r="U110" s="30">
        <f t="shared" si="79"/>
        <v>0</v>
      </c>
      <c r="V110" s="31"/>
      <c r="W110" s="31"/>
    </row>
    <row r="111" spans="1:23" s="32" customFormat="1" ht="14.25" outlineLevel="2">
      <c r="A111" s="33" t="s">
        <v>239</v>
      </c>
      <c r="B111" s="33" t="s">
        <v>240</v>
      </c>
      <c r="C111" s="34"/>
      <c r="D111" s="35">
        <f t="shared" si="74"/>
        <v>0</v>
      </c>
      <c r="E111" s="36"/>
      <c r="F111" s="36"/>
      <c r="G111" s="36"/>
      <c r="H111" s="35">
        <f t="shared" si="75"/>
        <v>0</v>
      </c>
      <c r="I111" s="36"/>
      <c r="J111" s="36"/>
      <c r="K111" s="36"/>
      <c r="L111" s="35">
        <f t="shared" si="76"/>
        <v>0</v>
      </c>
      <c r="M111" s="36"/>
      <c r="N111" s="36"/>
      <c r="O111" s="36"/>
      <c r="P111" s="35">
        <f t="shared" si="77"/>
        <v>0</v>
      </c>
      <c r="Q111" s="36"/>
      <c r="R111" s="36"/>
      <c r="S111" s="36"/>
      <c r="T111" s="35">
        <f t="shared" si="78"/>
        <v>0</v>
      </c>
      <c r="U111" s="37">
        <f t="shared" si="79"/>
        <v>0</v>
      </c>
      <c r="V111" s="38"/>
      <c r="W111" s="38"/>
    </row>
    <row r="112" spans="1:23" s="32" customFormat="1" ht="14.25" outlineLevel="2">
      <c r="A112" s="33" t="s">
        <v>241</v>
      </c>
      <c r="B112" s="33" t="s">
        <v>242</v>
      </c>
      <c r="C112" s="34"/>
      <c r="D112" s="35">
        <f t="shared" si="74"/>
        <v>0</v>
      </c>
      <c r="E112" s="36"/>
      <c r="F112" s="36"/>
      <c r="G112" s="36"/>
      <c r="H112" s="35">
        <f t="shared" si="75"/>
        <v>0</v>
      </c>
      <c r="I112" s="36"/>
      <c r="J112" s="36"/>
      <c r="K112" s="36"/>
      <c r="L112" s="35">
        <f t="shared" si="76"/>
        <v>0</v>
      </c>
      <c r="M112" s="36"/>
      <c r="N112" s="36"/>
      <c r="O112" s="36"/>
      <c r="P112" s="35">
        <f t="shared" si="77"/>
        <v>0</v>
      </c>
      <c r="Q112" s="36"/>
      <c r="R112" s="36"/>
      <c r="S112" s="36"/>
      <c r="T112" s="35">
        <f t="shared" si="78"/>
        <v>0</v>
      </c>
      <c r="U112" s="37">
        <f t="shared" si="79"/>
        <v>0</v>
      </c>
      <c r="V112" s="38"/>
      <c r="W112" s="38"/>
    </row>
    <row r="113" spans="1:23" s="32" customFormat="1" ht="14.25" outlineLevel="2">
      <c r="A113" s="33" t="s">
        <v>243</v>
      </c>
      <c r="B113" s="33" t="s">
        <v>244</v>
      </c>
      <c r="C113" s="34"/>
      <c r="D113" s="35">
        <f t="shared" si="74"/>
        <v>0</v>
      </c>
      <c r="E113" s="36"/>
      <c r="F113" s="36"/>
      <c r="G113" s="36"/>
      <c r="H113" s="35">
        <f t="shared" si="75"/>
        <v>0</v>
      </c>
      <c r="I113" s="36"/>
      <c r="J113" s="36"/>
      <c r="K113" s="36"/>
      <c r="L113" s="35">
        <f t="shared" si="76"/>
        <v>0</v>
      </c>
      <c r="M113" s="36"/>
      <c r="N113" s="36"/>
      <c r="O113" s="36"/>
      <c r="P113" s="35">
        <f t="shared" si="77"/>
        <v>0</v>
      </c>
      <c r="Q113" s="36"/>
      <c r="R113" s="36"/>
      <c r="S113" s="36"/>
      <c r="T113" s="35">
        <f t="shared" si="78"/>
        <v>0</v>
      </c>
      <c r="U113" s="37">
        <f t="shared" si="79"/>
        <v>0</v>
      </c>
      <c r="V113" s="38"/>
      <c r="W113" s="38"/>
    </row>
    <row r="114" spans="1:23" s="32" customFormat="1" ht="14.25" outlineLevel="2">
      <c r="A114" s="33" t="s">
        <v>245</v>
      </c>
      <c r="B114" s="33" t="s">
        <v>246</v>
      </c>
      <c r="C114" s="34"/>
      <c r="D114" s="35">
        <f t="shared" si="74"/>
        <v>0</v>
      </c>
      <c r="E114" s="36"/>
      <c r="F114" s="36"/>
      <c r="G114" s="36"/>
      <c r="H114" s="35">
        <f t="shared" si="75"/>
        <v>0</v>
      </c>
      <c r="I114" s="36"/>
      <c r="J114" s="36"/>
      <c r="K114" s="36"/>
      <c r="L114" s="35">
        <f t="shared" si="76"/>
        <v>0</v>
      </c>
      <c r="M114" s="36"/>
      <c r="N114" s="36"/>
      <c r="O114" s="36"/>
      <c r="P114" s="35">
        <f t="shared" si="77"/>
        <v>0</v>
      </c>
      <c r="Q114" s="36"/>
      <c r="R114" s="36"/>
      <c r="S114" s="36"/>
      <c r="T114" s="35">
        <f t="shared" si="78"/>
        <v>0</v>
      </c>
      <c r="U114" s="37">
        <f t="shared" si="79"/>
        <v>0</v>
      </c>
      <c r="V114" s="38"/>
      <c r="W114" s="38"/>
    </row>
    <row r="115" spans="1:23" s="32" customFormat="1" ht="14.25" outlineLevel="2">
      <c r="A115" s="33" t="s">
        <v>247</v>
      </c>
      <c r="B115" s="33" t="s">
        <v>248</v>
      </c>
      <c r="C115" s="34"/>
      <c r="D115" s="35">
        <f t="shared" si="74"/>
        <v>0</v>
      </c>
      <c r="E115" s="36"/>
      <c r="F115" s="36"/>
      <c r="G115" s="36"/>
      <c r="H115" s="35">
        <f t="shared" si="75"/>
        <v>0</v>
      </c>
      <c r="I115" s="36"/>
      <c r="J115" s="36"/>
      <c r="K115" s="36"/>
      <c r="L115" s="35">
        <f t="shared" si="76"/>
        <v>0</v>
      </c>
      <c r="M115" s="36"/>
      <c r="N115" s="36"/>
      <c r="O115" s="36"/>
      <c r="P115" s="35">
        <f t="shared" si="77"/>
        <v>0</v>
      </c>
      <c r="Q115" s="36"/>
      <c r="R115" s="36"/>
      <c r="S115" s="36"/>
      <c r="T115" s="35">
        <f t="shared" si="78"/>
        <v>0</v>
      </c>
      <c r="U115" s="37">
        <f t="shared" si="79"/>
        <v>0</v>
      </c>
      <c r="V115" s="38"/>
      <c r="W115" s="38"/>
    </row>
    <row r="116" spans="1:23" s="32" customFormat="1" ht="14.25" outlineLevel="1">
      <c r="A116" s="26" t="s">
        <v>249</v>
      </c>
      <c r="B116" s="26" t="s">
        <v>250</v>
      </c>
      <c r="C116" s="27"/>
      <c r="D116" s="28">
        <f t="shared" si="74"/>
        <v>0</v>
      </c>
      <c r="E116" s="29">
        <f>SUM(E117:E119)</f>
        <v>0</v>
      </c>
      <c r="F116" s="29">
        <f t="shared" ref="F116:G116" si="112">SUM(F117:F119)</f>
        <v>0</v>
      </c>
      <c r="G116" s="29">
        <f t="shared" si="112"/>
        <v>0</v>
      </c>
      <c r="H116" s="28">
        <f t="shared" si="75"/>
        <v>0</v>
      </c>
      <c r="I116" s="29">
        <f>SUM(I117:I119)</f>
        <v>0</v>
      </c>
      <c r="J116" s="29">
        <f t="shared" ref="J116:K116" si="113">SUM(J117:J119)</f>
        <v>0</v>
      </c>
      <c r="K116" s="29">
        <f t="shared" si="113"/>
        <v>0</v>
      </c>
      <c r="L116" s="28">
        <f t="shared" si="76"/>
        <v>0</v>
      </c>
      <c r="M116" s="29">
        <f>SUM(M117:M119)</f>
        <v>0</v>
      </c>
      <c r="N116" s="29">
        <f t="shared" ref="N116:O116" si="114">SUM(N117:N119)</f>
        <v>0</v>
      </c>
      <c r="O116" s="29">
        <f t="shared" si="114"/>
        <v>0</v>
      </c>
      <c r="P116" s="28">
        <f t="shared" si="77"/>
        <v>0</v>
      </c>
      <c r="Q116" s="29">
        <f>SUM(Q117:Q119)</f>
        <v>0</v>
      </c>
      <c r="R116" s="29">
        <f t="shared" ref="R116:S116" si="115">SUM(R117:R119)</f>
        <v>0</v>
      </c>
      <c r="S116" s="29">
        <f t="shared" si="115"/>
        <v>0</v>
      </c>
      <c r="T116" s="28">
        <f t="shared" si="78"/>
        <v>0</v>
      </c>
      <c r="U116" s="30">
        <f t="shared" si="79"/>
        <v>0</v>
      </c>
      <c r="V116" s="31"/>
      <c r="W116" s="31"/>
    </row>
    <row r="117" spans="1:23" s="32" customFormat="1" ht="14.25" outlineLevel="2">
      <c r="A117" s="33" t="s">
        <v>251</v>
      </c>
      <c r="B117" s="33" t="s">
        <v>252</v>
      </c>
      <c r="C117" s="34"/>
      <c r="D117" s="35">
        <f t="shared" si="74"/>
        <v>0</v>
      </c>
      <c r="E117" s="36"/>
      <c r="F117" s="36"/>
      <c r="G117" s="36"/>
      <c r="H117" s="35">
        <f t="shared" si="75"/>
        <v>0</v>
      </c>
      <c r="I117" s="36"/>
      <c r="J117" s="36"/>
      <c r="K117" s="36"/>
      <c r="L117" s="35">
        <f t="shared" si="76"/>
        <v>0</v>
      </c>
      <c r="M117" s="36"/>
      <c r="N117" s="36"/>
      <c r="O117" s="36"/>
      <c r="P117" s="35">
        <f t="shared" si="77"/>
        <v>0</v>
      </c>
      <c r="Q117" s="36"/>
      <c r="R117" s="36"/>
      <c r="S117" s="36"/>
      <c r="T117" s="35">
        <f t="shared" si="78"/>
        <v>0</v>
      </c>
      <c r="U117" s="37">
        <f t="shared" si="79"/>
        <v>0</v>
      </c>
      <c r="V117" s="38"/>
      <c r="W117" s="38"/>
    </row>
    <row r="118" spans="1:23" s="32" customFormat="1" ht="14.25" outlineLevel="2">
      <c r="A118" s="33" t="s">
        <v>253</v>
      </c>
      <c r="B118" s="33" t="s">
        <v>254</v>
      </c>
      <c r="C118" s="34"/>
      <c r="D118" s="35">
        <f t="shared" si="74"/>
        <v>0</v>
      </c>
      <c r="E118" s="36"/>
      <c r="F118" s="36"/>
      <c r="G118" s="36"/>
      <c r="H118" s="35">
        <f t="shared" si="75"/>
        <v>0</v>
      </c>
      <c r="I118" s="36"/>
      <c r="J118" s="36"/>
      <c r="K118" s="36"/>
      <c r="L118" s="35">
        <f t="shared" si="76"/>
        <v>0</v>
      </c>
      <c r="M118" s="36"/>
      <c r="N118" s="36"/>
      <c r="O118" s="36"/>
      <c r="P118" s="35">
        <f t="shared" si="77"/>
        <v>0</v>
      </c>
      <c r="Q118" s="36"/>
      <c r="R118" s="36"/>
      <c r="S118" s="36"/>
      <c r="T118" s="35">
        <f t="shared" si="78"/>
        <v>0</v>
      </c>
      <c r="U118" s="37">
        <f t="shared" si="79"/>
        <v>0</v>
      </c>
      <c r="V118" s="38"/>
      <c r="W118" s="38"/>
    </row>
    <row r="119" spans="1:23" s="32" customFormat="1" ht="14.25" outlineLevel="2">
      <c r="A119" s="33" t="s">
        <v>255</v>
      </c>
      <c r="B119" s="33" t="s">
        <v>230</v>
      </c>
      <c r="C119" s="34"/>
      <c r="D119" s="35">
        <f t="shared" si="74"/>
        <v>0</v>
      </c>
      <c r="E119" s="36"/>
      <c r="F119" s="36"/>
      <c r="G119" s="36"/>
      <c r="H119" s="35">
        <f t="shared" si="75"/>
        <v>0</v>
      </c>
      <c r="I119" s="36"/>
      <c r="J119" s="36"/>
      <c r="K119" s="36"/>
      <c r="L119" s="35">
        <f t="shared" si="76"/>
        <v>0</v>
      </c>
      <c r="M119" s="36"/>
      <c r="N119" s="36"/>
      <c r="O119" s="36"/>
      <c r="P119" s="35">
        <f t="shared" si="77"/>
        <v>0</v>
      </c>
      <c r="Q119" s="36"/>
      <c r="R119" s="36"/>
      <c r="S119" s="36"/>
      <c r="T119" s="35">
        <f t="shared" si="78"/>
        <v>0</v>
      </c>
      <c r="U119" s="37">
        <f t="shared" si="79"/>
        <v>0</v>
      </c>
      <c r="V119" s="38"/>
      <c r="W119" s="38"/>
    </row>
    <row r="120" spans="1:23" s="32" customFormat="1" ht="14.25" outlineLevel="1">
      <c r="A120" s="26" t="s">
        <v>256</v>
      </c>
      <c r="B120" s="26" t="s">
        <v>257</v>
      </c>
      <c r="C120" s="27"/>
      <c r="D120" s="28">
        <f t="shared" si="74"/>
        <v>0</v>
      </c>
      <c r="E120" s="39">
        <f>SUM(E121:E124)</f>
        <v>0</v>
      </c>
      <c r="F120" s="39">
        <f t="shared" ref="F120:G120" si="116">SUM(F121:F124)</f>
        <v>0</v>
      </c>
      <c r="G120" s="39">
        <f t="shared" si="116"/>
        <v>0</v>
      </c>
      <c r="H120" s="28">
        <f t="shared" si="75"/>
        <v>0</v>
      </c>
      <c r="I120" s="39">
        <f>SUM(I121:I124)</f>
        <v>0</v>
      </c>
      <c r="J120" s="39">
        <f t="shared" ref="J120:K120" si="117">SUM(J121:J124)</f>
        <v>0</v>
      </c>
      <c r="K120" s="39">
        <f t="shared" si="117"/>
        <v>0</v>
      </c>
      <c r="L120" s="28">
        <f t="shared" si="76"/>
        <v>0</v>
      </c>
      <c r="M120" s="39">
        <f>SUM(M121:M124)</f>
        <v>0</v>
      </c>
      <c r="N120" s="39">
        <f t="shared" ref="N120:O120" si="118">SUM(N121:N124)</f>
        <v>0</v>
      </c>
      <c r="O120" s="39">
        <f t="shared" si="118"/>
        <v>0</v>
      </c>
      <c r="P120" s="28">
        <f t="shared" si="77"/>
        <v>0</v>
      </c>
      <c r="Q120" s="39">
        <f>SUM(Q121:Q124)</f>
        <v>0</v>
      </c>
      <c r="R120" s="39">
        <f t="shared" ref="R120:S120" si="119">SUM(R121:R124)</f>
        <v>0</v>
      </c>
      <c r="S120" s="39">
        <f t="shared" si="119"/>
        <v>0</v>
      </c>
      <c r="T120" s="28">
        <f t="shared" si="78"/>
        <v>0</v>
      </c>
      <c r="U120" s="30">
        <f t="shared" si="79"/>
        <v>0</v>
      </c>
      <c r="V120" s="31"/>
      <c r="W120" s="31"/>
    </row>
    <row r="121" spans="1:23" s="32" customFormat="1" ht="14.25" outlineLevel="2">
      <c r="A121" s="33" t="s">
        <v>258</v>
      </c>
      <c r="B121" s="33" t="s">
        <v>259</v>
      </c>
      <c r="C121" s="34"/>
      <c r="D121" s="35">
        <f t="shared" si="74"/>
        <v>0</v>
      </c>
      <c r="E121" s="36"/>
      <c r="F121" s="36"/>
      <c r="G121" s="36"/>
      <c r="H121" s="35">
        <f t="shared" si="75"/>
        <v>0</v>
      </c>
      <c r="I121" s="36"/>
      <c r="J121" s="36"/>
      <c r="K121" s="36"/>
      <c r="L121" s="35">
        <f t="shared" si="76"/>
        <v>0</v>
      </c>
      <c r="M121" s="36"/>
      <c r="N121" s="36"/>
      <c r="O121" s="36"/>
      <c r="P121" s="35">
        <f t="shared" si="77"/>
        <v>0</v>
      </c>
      <c r="Q121" s="36"/>
      <c r="R121" s="36"/>
      <c r="S121" s="36"/>
      <c r="T121" s="35">
        <f t="shared" si="78"/>
        <v>0</v>
      </c>
      <c r="U121" s="37">
        <f t="shared" si="79"/>
        <v>0</v>
      </c>
      <c r="V121" s="38"/>
      <c r="W121" s="38"/>
    </row>
    <row r="122" spans="1:23" s="32" customFormat="1" ht="14.25" outlineLevel="2">
      <c r="A122" s="33" t="s">
        <v>260</v>
      </c>
      <c r="B122" s="33" t="s">
        <v>261</v>
      </c>
      <c r="C122" s="34"/>
      <c r="D122" s="35">
        <f t="shared" si="74"/>
        <v>0</v>
      </c>
      <c r="E122" s="36"/>
      <c r="F122" s="36"/>
      <c r="G122" s="36"/>
      <c r="H122" s="35">
        <f t="shared" si="75"/>
        <v>0</v>
      </c>
      <c r="I122" s="36"/>
      <c r="J122" s="36"/>
      <c r="K122" s="36"/>
      <c r="L122" s="35">
        <f t="shared" si="76"/>
        <v>0</v>
      </c>
      <c r="M122" s="36"/>
      <c r="N122" s="36"/>
      <c r="O122" s="36"/>
      <c r="P122" s="35">
        <f t="shared" si="77"/>
        <v>0</v>
      </c>
      <c r="Q122" s="36"/>
      <c r="R122" s="36"/>
      <c r="S122" s="36"/>
      <c r="T122" s="35">
        <f t="shared" si="78"/>
        <v>0</v>
      </c>
      <c r="U122" s="37">
        <f t="shared" si="79"/>
        <v>0</v>
      </c>
      <c r="V122" s="38"/>
      <c r="W122" s="38"/>
    </row>
    <row r="123" spans="1:23" s="32" customFormat="1" ht="14.25" outlineLevel="2">
      <c r="A123" s="33" t="s">
        <v>262</v>
      </c>
      <c r="B123" s="33" t="s">
        <v>263</v>
      </c>
      <c r="C123" s="34"/>
      <c r="D123" s="35">
        <f t="shared" si="74"/>
        <v>0</v>
      </c>
      <c r="E123" s="36"/>
      <c r="F123" s="36"/>
      <c r="G123" s="36"/>
      <c r="H123" s="35">
        <f t="shared" si="75"/>
        <v>0</v>
      </c>
      <c r="I123" s="36"/>
      <c r="J123" s="36"/>
      <c r="K123" s="36"/>
      <c r="L123" s="35">
        <f t="shared" si="76"/>
        <v>0</v>
      </c>
      <c r="M123" s="36"/>
      <c r="N123" s="36"/>
      <c r="O123" s="36"/>
      <c r="P123" s="35">
        <f t="shared" si="77"/>
        <v>0</v>
      </c>
      <c r="Q123" s="36"/>
      <c r="R123" s="36"/>
      <c r="S123" s="36"/>
      <c r="T123" s="35">
        <f t="shared" si="78"/>
        <v>0</v>
      </c>
      <c r="U123" s="37">
        <f t="shared" si="79"/>
        <v>0</v>
      </c>
      <c r="V123" s="38"/>
      <c r="W123" s="38"/>
    </row>
    <row r="124" spans="1:23" s="32" customFormat="1" ht="14.25" outlineLevel="2">
      <c r="A124" s="33" t="s">
        <v>264</v>
      </c>
      <c r="B124" s="33" t="s">
        <v>230</v>
      </c>
      <c r="C124" s="34"/>
      <c r="D124" s="35">
        <f>D125+D129+D134+D135</f>
        <v>0</v>
      </c>
      <c r="E124" s="40"/>
      <c r="F124" s="40"/>
      <c r="G124" s="40"/>
      <c r="H124" s="35">
        <f>H125+H129+H134+H135</f>
        <v>0</v>
      </c>
      <c r="I124" s="40"/>
      <c r="J124" s="40"/>
      <c r="K124" s="40"/>
      <c r="L124" s="35">
        <f>L125+L129+L134+L135</f>
        <v>0</v>
      </c>
      <c r="M124" s="40"/>
      <c r="N124" s="40"/>
      <c r="O124" s="40"/>
      <c r="P124" s="35">
        <f>P125+P129+P134+P135</f>
        <v>0</v>
      </c>
      <c r="Q124" s="40"/>
      <c r="R124" s="40"/>
      <c r="S124" s="40"/>
      <c r="T124" s="35">
        <f t="shared" si="78"/>
        <v>0</v>
      </c>
      <c r="U124" s="37">
        <f t="shared" si="79"/>
        <v>0</v>
      </c>
      <c r="V124" s="38"/>
      <c r="W124" s="38"/>
    </row>
    <row r="125" spans="1:23" s="32" customFormat="1" ht="14.25" outlineLevel="1">
      <c r="A125" s="26" t="s">
        <v>265</v>
      </c>
      <c r="B125" s="26" t="s">
        <v>266</v>
      </c>
      <c r="C125" s="27"/>
      <c r="D125" s="28">
        <f>SUM(D126:D128)</f>
        <v>0</v>
      </c>
      <c r="E125" s="29">
        <f>SUM(E126:E128)</f>
        <v>0</v>
      </c>
      <c r="F125" s="29">
        <f t="shared" ref="F125:G125" si="120">SUM(F126:F128)</f>
        <v>0</v>
      </c>
      <c r="G125" s="29">
        <f t="shared" si="120"/>
        <v>0</v>
      </c>
      <c r="H125" s="28">
        <f>SUM(H126:H128)</f>
        <v>0</v>
      </c>
      <c r="I125" s="29">
        <f>SUM(I126:I128)</f>
        <v>0</v>
      </c>
      <c r="J125" s="29">
        <f t="shared" ref="J125:K125" si="121">SUM(J126:J128)</f>
        <v>0</v>
      </c>
      <c r="K125" s="29">
        <f t="shared" si="121"/>
        <v>0</v>
      </c>
      <c r="L125" s="28">
        <f>SUM(L126:L128)</f>
        <v>0</v>
      </c>
      <c r="M125" s="29">
        <f>SUM(M126:M128)</f>
        <v>0</v>
      </c>
      <c r="N125" s="29">
        <f t="shared" ref="N125:O125" si="122">SUM(N126:N128)</f>
        <v>0</v>
      </c>
      <c r="O125" s="29">
        <f t="shared" si="122"/>
        <v>0</v>
      </c>
      <c r="P125" s="28">
        <f>SUM(P126:P128)</f>
        <v>0</v>
      </c>
      <c r="Q125" s="29">
        <f>SUM(Q126:Q128)</f>
        <v>0</v>
      </c>
      <c r="R125" s="29">
        <f t="shared" ref="R125:S125" si="123">SUM(R126:R128)</f>
        <v>0</v>
      </c>
      <c r="S125" s="29">
        <f t="shared" si="123"/>
        <v>0</v>
      </c>
      <c r="T125" s="28">
        <f t="shared" si="78"/>
        <v>0</v>
      </c>
      <c r="U125" s="30">
        <f t="shared" si="79"/>
        <v>0</v>
      </c>
      <c r="V125" s="31"/>
      <c r="W125" s="31"/>
    </row>
    <row r="126" spans="1:23" s="32" customFormat="1" ht="14.25" outlineLevel="2">
      <c r="A126" s="33" t="s">
        <v>267</v>
      </c>
      <c r="B126" s="33" t="s">
        <v>268</v>
      </c>
      <c r="C126" s="34"/>
      <c r="D126" s="35">
        <f t="shared" ref="D126:D134" si="124">SUM(E126:G126)</f>
        <v>0</v>
      </c>
      <c r="E126" s="36"/>
      <c r="F126" s="36"/>
      <c r="G126" s="36"/>
      <c r="H126" s="35">
        <f t="shared" ref="H126:H134" si="125">SUM(I126:K126)</f>
        <v>0</v>
      </c>
      <c r="I126" s="36"/>
      <c r="J126" s="36"/>
      <c r="K126" s="36"/>
      <c r="L126" s="35">
        <f t="shared" ref="L126:L134" si="126">SUM(M126:O126)</f>
        <v>0</v>
      </c>
      <c r="M126" s="36"/>
      <c r="N126" s="36"/>
      <c r="O126" s="36"/>
      <c r="P126" s="35">
        <f t="shared" ref="P126:P134" si="127">SUM(Q126:S126)</f>
        <v>0</v>
      </c>
      <c r="Q126" s="36"/>
      <c r="R126" s="36"/>
      <c r="S126" s="36"/>
      <c r="T126" s="35">
        <f t="shared" si="78"/>
        <v>0</v>
      </c>
      <c r="U126" s="37">
        <f t="shared" si="79"/>
        <v>0</v>
      </c>
      <c r="V126" s="38"/>
      <c r="W126" s="38"/>
    </row>
    <row r="127" spans="1:23" s="32" customFormat="1" ht="14.25" outlineLevel="2">
      <c r="A127" s="33" t="s">
        <v>269</v>
      </c>
      <c r="B127" s="33" t="s">
        <v>270</v>
      </c>
      <c r="C127" s="34"/>
      <c r="D127" s="35">
        <f t="shared" si="124"/>
        <v>0</v>
      </c>
      <c r="E127" s="36"/>
      <c r="F127" s="36"/>
      <c r="G127" s="36"/>
      <c r="H127" s="35">
        <f t="shared" si="125"/>
        <v>0</v>
      </c>
      <c r="I127" s="36"/>
      <c r="J127" s="36"/>
      <c r="K127" s="36"/>
      <c r="L127" s="35">
        <f t="shared" si="126"/>
        <v>0</v>
      </c>
      <c r="M127" s="36"/>
      <c r="N127" s="36"/>
      <c r="O127" s="36"/>
      <c r="P127" s="35">
        <f t="shared" si="127"/>
        <v>0</v>
      </c>
      <c r="Q127" s="36"/>
      <c r="R127" s="36"/>
      <c r="S127" s="36"/>
      <c r="T127" s="35">
        <f t="shared" si="78"/>
        <v>0</v>
      </c>
      <c r="U127" s="37">
        <f t="shared" si="79"/>
        <v>0</v>
      </c>
      <c r="V127" s="38"/>
      <c r="W127" s="38"/>
    </row>
    <row r="128" spans="1:23" s="32" customFormat="1" ht="14.25" outlineLevel="2">
      <c r="A128" s="33" t="s">
        <v>271</v>
      </c>
      <c r="B128" s="33" t="s">
        <v>272</v>
      </c>
      <c r="C128" s="34"/>
      <c r="D128" s="35">
        <f t="shared" si="124"/>
        <v>0</v>
      </c>
      <c r="E128" s="36"/>
      <c r="F128" s="36"/>
      <c r="G128" s="36"/>
      <c r="H128" s="35">
        <f t="shared" si="125"/>
        <v>0</v>
      </c>
      <c r="I128" s="36"/>
      <c r="J128" s="36"/>
      <c r="K128" s="36"/>
      <c r="L128" s="35">
        <f t="shared" si="126"/>
        <v>0</v>
      </c>
      <c r="M128" s="36"/>
      <c r="N128" s="36"/>
      <c r="O128" s="36"/>
      <c r="P128" s="35">
        <f t="shared" si="127"/>
        <v>0</v>
      </c>
      <c r="Q128" s="36"/>
      <c r="R128" s="36"/>
      <c r="S128" s="36"/>
      <c r="T128" s="35">
        <f t="shared" si="78"/>
        <v>0</v>
      </c>
      <c r="U128" s="37">
        <f t="shared" si="79"/>
        <v>0</v>
      </c>
      <c r="V128" s="38"/>
      <c r="W128" s="38"/>
    </row>
    <row r="129" spans="1:23" s="32" customFormat="1" ht="14.25" outlineLevel="1">
      <c r="A129" s="33" t="s">
        <v>273</v>
      </c>
      <c r="B129" s="33" t="s">
        <v>274</v>
      </c>
      <c r="C129" s="34"/>
      <c r="D129" s="35">
        <f t="shared" si="124"/>
        <v>0</v>
      </c>
      <c r="E129" s="36"/>
      <c r="F129" s="36"/>
      <c r="G129" s="36"/>
      <c r="H129" s="35">
        <f t="shared" si="125"/>
        <v>0</v>
      </c>
      <c r="I129" s="36"/>
      <c r="J129" s="36"/>
      <c r="K129" s="36"/>
      <c r="L129" s="35">
        <f t="shared" si="126"/>
        <v>0</v>
      </c>
      <c r="M129" s="36"/>
      <c r="N129" s="36"/>
      <c r="O129" s="36"/>
      <c r="P129" s="35">
        <f t="shared" si="127"/>
        <v>0</v>
      </c>
      <c r="Q129" s="36"/>
      <c r="R129" s="36"/>
      <c r="S129" s="36"/>
      <c r="T129" s="35">
        <f t="shared" si="78"/>
        <v>0</v>
      </c>
      <c r="U129" s="37">
        <f t="shared" si="79"/>
        <v>0</v>
      </c>
      <c r="V129" s="38"/>
      <c r="W129" s="38"/>
    </row>
    <row r="130" spans="1:23" s="32" customFormat="1" ht="14.25">
      <c r="A130" s="26" t="s">
        <v>275</v>
      </c>
      <c r="B130" s="26" t="s">
        <v>276</v>
      </c>
      <c r="C130" s="27"/>
      <c r="D130" s="28">
        <f t="shared" si="124"/>
        <v>0</v>
      </c>
      <c r="E130" s="29">
        <f>SUM(E131,E141,E144:E150,E160:E161,E165)</f>
        <v>0</v>
      </c>
      <c r="F130" s="29">
        <f t="shared" ref="F130:G130" si="128">SUM(F131,F141,F144:F150,F160:F161,F165)</f>
        <v>0</v>
      </c>
      <c r="G130" s="29">
        <f t="shared" si="128"/>
        <v>0</v>
      </c>
      <c r="H130" s="28">
        <f t="shared" si="125"/>
        <v>0</v>
      </c>
      <c r="I130" s="29">
        <f>SUM(I131,I141,I144:I150,I160:I161,I165)</f>
        <v>0</v>
      </c>
      <c r="J130" s="29">
        <f t="shared" ref="J130:K130" si="129">SUM(J131,J141,J144:J150,J160:J161,J165)</f>
        <v>0</v>
      </c>
      <c r="K130" s="29">
        <f t="shared" si="129"/>
        <v>0</v>
      </c>
      <c r="L130" s="28">
        <f t="shared" si="126"/>
        <v>0</v>
      </c>
      <c r="M130" s="29">
        <f>SUM(M131,M141,M144:M150,M160:M161,M165)</f>
        <v>0</v>
      </c>
      <c r="N130" s="29">
        <f t="shared" ref="N130:O130" si="130">SUM(N131,N141,N144:N150,N160:N161,N165)</f>
        <v>0</v>
      </c>
      <c r="O130" s="29">
        <f t="shared" si="130"/>
        <v>0</v>
      </c>
      <c r="P130" s="28">
        <f t="shared" si="127"/>
        <v>0</v>
      </c>
      <c r="Q130" s="29">
        <f>SUM(Q131,Q141,Q144:Q150,Q160:Q161,Q165)</f>
        <v>0</v>
      </c>
      <c r="R130" s="29">
        <f t="shared" ref="R130:S130" si="131">SUM(R131,R141,R144:R150,R160:R161,R165)</f>
        <v>0</v>
      </c>
      <c r="S130" s="29">
        <f t="shared" si="131"/>
        <v>0</v>
      </c>
      <c r="T130" s="28">
        <f t="shared" si="78"/>
        <v>0</v>
      </c>
      <c r="U130" s="30">
        <f t="shared" si="79"/>
        <v>0</v>
      </c>
      <c r="V130" s="31"/>
      <c r="W130" s="31"/>
    </row>
    <row r="131" spans="1:23" s="32" customFormat="1" ht="14.25" outlineLevel="1">
      <c r="A131" s="26" t="s">
        <v>277</v>
      </c>
      <c r="B131" s="26" t="s">
        <v>278</v>
      </c>
      <c r="C131" s="27"/>
      <c r="D131" s="28">
        <f t="shared" si="124"/>
        <v>0</v>
      </c>
      <c r="E131" s="29">
        <f>SUM(E132,E135)</f>
        <v>0</v>
      </c>
      <c r="F131" s="29">
        <f t="shared" ref="F131:G131" si="132">SUM(F132,F135)</f>
        <v>0</v>
      </c>
      <c r="G131" s="29">
        <f t="shared" si="132"/>
        <v>0</v>
      </c>
      <c r="H131" s="28">
        <f t="shared" si="125"/>
        <v>0</v>
      </c>
      <c r="I131" s="29">
        <f>SUM(I132,I135)</f>
        <v>0</v>
      </c>
      <c r="J131" s="29">
        <f t="shared" ref="J131:K131" si="133">SUM(J132,J135)</f>
        <v>0</v>
      </c>
      <c r="K131" s="29">
        <f t="shared" si="133"/>
        <v>0</v>
      </c>
      <c r="L131" s="28">
        <f t="shared" si="126"/>
        <v>0</v>
      </c>
      <c r="M131" s="29">
        <f>SUM(M132,M135)</f>
        <v>0</v>
      </c>
      <c r="N131" s="29">
        <f t="shared" ref="N131:O131" si="134">SUM(N132,N135)</f>
        <v>0</v>
      </c>
      <c r="O131" s="29">
        <f t="shared" si="134"/>
        <v>0</v>
      </c>
      <c r="P131" s="28">
        <f t="shared" si="127"/>
        <v>0</v>
      </c>
      <c r="Q131" s="29">
        <f>SUM(Q132,Q135)</f>
        <v>0</v>
      </c>
      <c r="R131" s="29">
        <f t="shared" ref="R131:S131" si="135">SUM(R132,R135)</f>
        <v>0</v>
      </c>
      <c r="S131" s="29">
        <f t="shared" si="135"/>
        <v>0</v>
      </c>
      <c r="T131" s="28">
        <f t="shared" si="78"/>
        <v>0</v>
      </c>
      <c r="U131" s="30">
        <f t="shared" si="79"/>
        <v>0</v>
      </c>
      <c r="V131" s="31"/>
      <c r="W131" s="31"/>
    </row>
    <row r="132" spans="1:23" s="32" customFormat="1" ht="14.25" outlineLevel="2">
      <c r="A132" s="26" t="s">
        <v>279</v>
      </c>
      <c r="B132" s="26" t="s">
        <v>280</v>
      </c>
      <c r="C132" s="27"/>
      <c r="D132" s="28">
        <f t="shared" si="124"/>
        <v>0</v>
      </c>
      <c r="E132" s="29">
        <f>SUM(E133:E134)</f>
        <v>0</v>
      </c>
      <c r="F132" s="29">
        <f t="shared" ref="F132:G132" si="136">SUM(F133:F134)</f>
        <v>0</v>
      </c>
      <c r="G132" s="29">
        <f t="shared" si="136"/>
        <v>0</v>
      </c>
      <c r="H132" s="28">
        <f t="shared" si="125"/>
        <v>0</v>
      </c>
      <c r="I132" s="29">
        <f>SUM(I133:I134)</f>
        <v>0</v>
      </c>
      <c r="J132" s="29">
        <f t="shared" ref="J132:K132" si="137">SUM(J133:J134)</f>
        <v>0</v>
      </c>
      <c r="K132" s="29">
        <f t="shared" si="137"/>
        <v>0</v>
      </c>
      <c r="L132" s="28">
        <f t="shared" si="126"/>
        <v>0</v>
      </c>
      <c r="M132" s="29">
        <f>SUM(M133:M134)</f>
        <v>0</v>
      </c>
      <c r="N132" s="29">
        <f t="shared" ref="N132:O132" si="138">SUM(N133:N134)</f>
        <v>0</v>
      </c>
      <c r="O132" s="29">
        <f t="shared" si="138"/>
        <v>0</v>
      </c>
      <c r="P132" s="28">
        <f t="shared" si="127"/>
        <v>0</v>
      </c>
      <c r="Q132" s="29">
        <f>SUM(Q133:Q134)</f>
        <v>0</v>
      </c>
      <c r="R132" s="29">
        <f t="shared" ref="R132:S132" si="139">SUM(R133:R134)</f>
        <v>0</v>
      </c>
      <c r="S132" s="29">
        <f t="shared" si="139"/>
        <v>0</v>
      </c>
      <c r="T132" s="28">
        <f t="shared" si="78"/>
        <v>0</v>
      </c>
      <c r="U132" s="30">
        <f t="shared" si="79"/>
        <v>0</v>
      </c>
      <c r="V132" s="31"/>
      <c r="W132" s="31"/>
    </row>
    <row r="133" spans="1:23" s="32" customFormat="1" ht="14.25" outlineLevel="3">
      <c r="A133" s="26" t="s">
        <v>281</v>
      </c>
      <c r="B133" s="26" t="s">
        <v>282</v>
      </c>
      <c r="C133" s="27"/>
      <c r="D133" s="28">
        <f t="shared" si="124"/>
        <v>0</v>
      </c>
      <c r="E133" s="29"/>
      <c r="F133" s="29"/>
      <c r="G133" s="29"/>
      <c r="H133" s="28">
        <f t="shared" si="125"/>
        <v>0</v>
      </c>
      <c r="I133" s="29"/>
      <c r="J133" s="29"/>
      <c r="K133" s="29"/>
      <c r="L133" s="28">
        <f t="shared" si="126"/>
        <v>0</v>
      </c>
      <c r="M133" s="29"/>
      <c r="N133" s="29"/>
      <c r="O133" s="29"/>
      <c r="P133" s="28">
        <f t="shared" si="127"/>
        <v>0</v>
      </c>
      <c r="Q133" s="29"/>
      <c r="R133" s="29"/>
      <c r="S133" s="29"/>
      <c r="T133" s="28">
        <f t="shared" si="78"/>
        <v>0</v>
      </c>
      <c r="U133" s="30">
        <f t="shared" si="79"/>
        <v>0</v>
      </c>
      <c r="V133" s="31"/>
      <c r="W133" s="31"/>
    </row>
    <row r="134" spans="1:23" s="32" customFormat="1" ht="14.25" outlineLevel="3">
      <c r="A134" s="26" t="s">
        <v>283</v>
      </c>
      <c r="B134" s="26" t="s">
        <v>284</v>
      </c>
      <c r="C134" s="27"/>
      <c r="D134" s="28">
        <f t="shared" si="124"/>
        <v>0</v>
      </c>
      <c r="E134" s="29"/>
      <c r="F134" s="29"/>
      <c r="G134" s="29"/>
      <c r="H134" s="28">
        <f t="shared" si="125"/>
        <v>0</v>
      </c>
      <c r="I134" s="29"/>
      <c r="J134" s="29"/>
      <c r="K134" s="29"/>
      <c r="L134" s="28">
        <f t="shared" si="126"/>
        <v>0</v>
      </c>
      <c r="M134" s="29"/>
      <c r="N134" s="29"/>
      <c r="O134" s="29"/>
      <c r="P134" s="28">
        <f t="shared" si="127"/>
        <v>0</v>
      </c>
      <c r="Q134" s="29"/>
      <c r="R134" s="29"/>
      <c r="S134" s="29"/>
      <c r="T134" s="28">
        <f t="shared" si="78"/>
        <v>0</v>
      </c>
      <c r="U134" s="30">
        <f t="shared" si="79"/>
        <v>0</v>
      </c>
      <c r="V134" s="31"/>
      <c r="W134" s="31"/>
    </row>
    <row r="135" spans="1:23" s="32" customFormat="1" ht="14.25" outlineLevel="2">
      <c r="A135" s="26" t="s">
        <v>285</v>
      </c>
      <c r="B135" s="26" t="s">
        <v>286</v>
      </c>
      <c r="C135" s="27"/>
      <c r="D135" s="28">
        <f t="shared" ref="D135:D150" si="140">SUM(E135:G135)</f>
        <v>0</v>
      </c>
      <c r="E135" s="29">
        <f>SUM(E136:E140)</f>
        <v>0</v>
      </c>
      <c r="F135" s="29">
        <f t="shared" ref="F135:G135" si="141">SUM(F136:F140)</f>
        <v>0</v>
      </c>
      <c r="G135" s="29">
        <f t="shared" si="141"/>
        <v>0</v>
      </c>
      <c r="H135" s="28">
        <f t="shared" ref="H135:H137" si="142">SUM(I135:K135)</f>
        <v>0</v>
      </c>
      <c r="I135" s="29">
        <f>SUM(I136:I140)</f>
        <v>0</v>
      </c>
      <c r="J135" s="29">
        <f t="shared" ref="J135:K135" si="143">SUM(J136:J140)</f>
        <v>0</v>
      </c>
      <c r="K135" s="29">
        <f t="shared" si="143"/>
        <v>0</v>
      </c>
      <c r="L135" s="28">
        <f t="shared" ref="L135:L137" si="144">SUM(M135:O135)</f>
        <v>0</v>
      </c>
      <c r="M135" s="29">
        <f>SUM(M136:M140)</f>
        <v>0</v>
      </c>
      <c r="N135" s="29">
        <f t="shared" ref="N135:O135" si="145">SUM(N136:N140)</f>
        <v>0</v>
      </c>
      <c r="O135" s="29">
        <f t="shared" si="145"/>
        <v>0</v>
      </c>
      <c r="P135" s="28">
        <f t="shared" ref="P135:P137" si="146">SUM(Q135:S135)</f>
        <v>0</v>
      </c>
      <c r="Q135" s="29">
        <f>SUM(Q136:Q140)</f>
        <v>0</v>
      </c>
      <c r="R135" s="29">
        <f t="shared" ref="R135:S135" si="147">SUM(R136:R140)</f>
        <v>0</v>
      </c>
      <c r="S135" s="29">
        <f t="shared" si="147"/>
        <v>0</v>
      </c>
      <c r="T135" s="28">
        <f t="shared" si="78"/>
        <v>0</v>
      </c>
      <c r="U135" s="30">
        <f t="shared" si="79"/>
        <v>0</v>
      </c>
      <c r="V135" s="31"/>
      <c r="W135" s="31"/>
    </row>
    <row r="136" spans="1:23" s="32" customFormat="1" ht="14.25" outlineLevel="3">
      <c r="A136" s="26" t="s">
        <v>287</v>
      </c>
      <c r="B136" s="26" t="s">
        <v>288</v>
      </c>
      <c r="C136" s="27"/>
      <c r="D136" s="28">
        <f t="shared" si="140"/>
        <v>0</v>
      </c>
      <c r="E136" s="29"/>
      <c r="F136" s="29"/>
      <c r="G136" s="29"/>
      <c r="H136" s="28">
        <f t="shared" si="142"/>
        <v>0</v>
      </c>
      <c r="I136" s="29"/>
      <c r="J136" s="29"/>
      <c r="K136" s="29"/>
      <c r="L136" s="28">
        <f t="shared" si="144"/>
        <v>0</v>
      </c>
      <c r="M136" s="29"/>
      <c r="N136" s="29"/>
      <c r="O136" s="29"/>
      <c r="P136" s="28">
        <f t="shared" si="146"/>
        <v>0</v>
      </c>
      <c r="Q136" s="29"/>
      <c r="R136" s="29"/>
      <c r="S136" s="29"/>
      <c r="T136" s="28">
        <f t="shared" si="78"/>
        <v>0</v>
      </c>
      <c r="U136" s="30">
        <f t="shared" si="79"/>
        <v>0</v>
      </c>
      <c r="V136" s="31"/>
      <c r="W136" s="31"/>
    </row>
    <row r="137" spans="1:23" s="32" customFormat="1" ht="14.25" outlineLevel="3">
      <c r="A137" s="26" t="s">
        <v>289</v>
      </c>
      <c r="B137" s="26" t="s">
        <v>290</v>
      </c>
      <c r="C137" s="27"/>
      <c r="D137" s="28">
        <f t="shared" si="140"/>
        <v>0</v>
      </c>
      <c r="E137" s="29"/>
      <c r="F137" s="29"/>
      <c r="G137" s="29"/>
      <c r="H137" s="28">
        <f t="shared" si="142"/>
        <v>0</v>
      </c>
      <c r="I137" s="29"/>
      <c r="J137" s="29"/>
      <c r="K137" s="29"/>
      <c r="L137" s="28">
        <f t="shared" si="144"/>
        <v>0</v>
      </c>
      <c r="M137" s="29"/>
      <c r="N137" s="29"/>
      <c r="O137" s="29"/>
      <c r="P137" s="28">
        <f t="shared" si="146"/>
        <v>0</v>
      </c>
      <c r="Q137" s="29"/>
      <c r="R137" s="29"/>
      <c r="S137" s="29"/>
      <c r="T137" s="28">
        <f t="shared" si="78"/>
        <v>0</v>
      </c>
      <c r="U137" s="30">
        <f t="shared" si="79"/>
        <v>0</v>
      </c>
      <c r="V137" s="31"/>
      <c r="W137" s="31"/>
    </row>
    <row r="138" spans="1:23" s="32" customFormat="1" ht="14.25" outlineLevel="3">
      <c r="A138" s="26" t="s">
        <v>291</v>
      </c>
      <c r="B138" s="26" t="s">
        <v>292</v>
      </c>
      <c r="C138" s="27"/>
      <c r="D138" s="28">
        <f>SUM(E138:G138)</f>
        <v>0</v>
      </c>
      <c r="E138" s="29"/>
      <c r="F138" s="29"/>
      <c r="G138" s="29"/>
      <c r="H138" s="28">
        <f>SUM(I138:K138)</f>
        <v>0</v>
      </c>
      <c r="I138" s="29"/>
      <c r="J138" s="29"/>
      <c r="K138" s="29"/>
      <c r="L138" s="28">
        <f>SUM(M138:O138)</f>
        <v>0</v>
      </c>
      <c r="M138" s="29"/>
      <c r="N138" s="29"/>
      <c r="O138" s="29"/>
      <c r="P138" s="28">
        <f>SUM(Q138:S138)</f>
        <v>0</v>
      </c>
      <c r="Q138" s="29"/>
      <c r="R138" s="29"/>
      <c r="S138" s="29"/>
      <c r="T138" s="28">
        <f t="shared" si="78"/>
        <v>0</v>
      </c>
      <c r="U138" s="30">
        <f t="shared" si="79"/>
        <v>0</v>
      </c>
      <c r="V138" s="31"/>
      <c r="W138" s="31"/>
    </row>
    <row r="139" spans="1:23" s="32" customFormat="1" ht="14.25" outlineLevel="3">
      <c r="A139" s="26" t="s">
        <v>293</v>
      </c>
      <c r="B139" s="26" t="s">
        <v>294</v>
      </c>
      <c r="C139" s="41"/>
      <c r="D139" s="28">
        <f t="shared" si="140"/>
        <v>0</v>
      </c>
      <c r="E139" s="29"/>
      <c r="F139" s="29"/>
      <c r="G139" s="29"/>
      <c r="H139" s="28">
        <f t="shared" ref="H139:H150" si="148">SUM(I139:K139)</f>
        <v>0</v>
      </c>
      <c r="I139" s="29"/>
      <c r="J139" s="29"/>
      <c r="K139" s="29"/>
      <c r="L139" s="28">
        <f t="shared" ref="L139:L150" si="149">SUM(M139:O139)</f>
        <v>0</v>
      </c>
      <c r="M139" s="29"/>
      <c r="N139" s="29"/>
      <c r="O139" s="29"/>
      <c r="P139" s="28">
        <f t="shared" ref="P139:P150" si="150">SUM(Q139:S139)</f>
        <v>0</v>
      </c>
      <c r="Q139" s="29"/>
      <c r="R139" s="29"/>
      <c r="S139" s="29"/>
      <c r="T139" s="28">
        <f t="shared" si="78"/>
        <v>0</v>
      </c>
      <c r="U139" s="30">
        <f>C139-T139</f>
        <v>0</v>
      </c>
      <c r="V139" s="31"/>
      <c r="W139" s="31"/>
    </row>
    <row r="140" spans="1:23" s="32" customFormat="1" ht="14.25" outlineLevel="3">
      <c r="A140" s="26" t="s">
        <v>295</v>
      </c>
      <c r="B140" s="26" t="s">
        <v>296</v>
      </c>
      <c r="C140" s="27"/>
      <c r="D140" s="28">
        <f t="shared" si="140"/>
        <v>0</v>
      </c>
      <c r="E140" s="28"/>
      <c r="F140" s="28"/>
      <c r="G140" s="28"/>
      <c r="H140" s="28">
        <f t="shared" si="148"/>
        <v>0</v>
      </c>
      <c r="I140" s="28"/>
      <c r="J140" s="28"/>
      <c r="K140" s="28"/>
      <c r="L140" s="28">
        <f t="shared" si="149"/>
        <v>0</v>
      </c>
      <c r="M140" s="28"/>
      <c r="N140" s="28"/>
      <c r="O140" s="28"/>
      <c r="P140" s="28">
        <f t="shared" si="150"/>
        <v>0</v>
      </c>
      <c r="Q140" s="28"/>
      <c r="R140" s="28"/>
      <c r="S140" s="28"/>
      <c r="T140" s="28">
        <f t="shared" si="78"/>
        <v>0</v>
      </c>
      <c r="U140" s="30">
        <f t="shared" si="79"/>
        <v>0</v>
      </c>
      <c r="V140" s="31"/>
      <c r="W140" s="31"/>
    </row>
    <row r="141" spans="1:23" s="32" customFormat="1" ht="14.25" outlineLevel="1">
      <c r="A141" s="26" t="s">
        <v>297</v>
      </c>
      <c r="B141" s="26" t="s">
        <v>298</v>
      </c>
      <c r="C141" s="27"/>
      <c r="D141" s="28">
        <f t="shared" si="140"/>
        <v>0</v>
      </c>
      <c r="E141" s="29">
        <f>SUM(E142:E143)</f>
        <v>0</v>
      </c>
      <c r="F141" s="29">
        <f t="shared" ref="F141:G141" si="151">SUM(F142:F143)</f>
        <v>0</v>
      </c>
      <c r="G141" s="29">
        <f t="shared" si="151"/>
        <v>0</v>
      </c>
      <c r="H141" s="28">
        <f t="shared" si="148"/>
        <v>0</v>
      </c>
      <c r="I141" s="29">
        <f>SUM(I142:I143)</f>
        <v>0</v>
      </c>
      <c r="J141" s="29">
        <f t="shared" ref="J141:K141" si="152">SUM(J142:J143)</f>
        <v>0</v>
      </c>
      <c r="K141" s="29">
        <f t="shared" si="152"/>
        <v>0</v>
      </c>
      <c r="L141" s="28">
        <f t="shared" si="149"/>
        <v>0</v>
      </c>
      <c r="M141" s="29">
        <f>SUM(M142:M143)</f>
        <v>0</v>
      </c>
      <c r="N141" s="29">
        <f t="shared" ref="N141:O141" si="153">SUM(N142:N143)</f>
        <v>0</v>
      </c>
      <c r="O141" s="29">
        <f t="shared" si="153"/>
        <v>0</v>
      </c>
      <c r="P141" s="28">
        <f t="shared" si="150"/>
        <v>0</v>
      </c>
      <c r="Q141" s="29">
        <f>SUM(Q142:Q143)</f>
        <v>0</v>
      </c>
      <c r="R141" s="29">
        <f t="shared" ref="R141:S141" si="154">SUM(R142:R143)</f>
        <v>0</v>
      </c>
      <c r="S141" s="29">
        <f t="shared" si="154"/>
        <v>0</v>
      </c>
      <c r="T141" s="28">
        <f t="shared" ref="T141:T204" si="155">P141+L141+H141+D141</f>
        <v>0</v>
      </c>
      <c r="U141" s="30">
        <f t="shared" ref="U141:U204" si="156">C141-T141</f>
        <v>0</v>
      </c>
      <c r="V141" s="31"/>
      <c r="W141" s="31"/>
    </row>
    <row r="142" spans="1:23" s="32" customFormat="1" ht="14.25" outlineLevel="2">
      <c r="A142" s="33" t="s">
        <v>299</v>
      </c>
      <c r="B142" s="33" t="s">
        <v>300</v>
      </c>
      <c r="C142" s="34"/>
      <c r="D142" s="35">
        <f t="shared" si="140"/>
        <v>0</v>
      </c>
      <c r="E142" s="36"/>
      <c r="F142" s="36"/>
      <c r="G142" s="36"/>
      <c r="H142" s="35">
        <f t="shared" si="148"/>
        <v>0</v>
      </c>
      <c r="I142" s="36"/>
      <c r="J142" s="36"/>
      <c r="K142" s="36"/>
      <c r="L142" s="35">
        <f t="shared" si="149"/>
        <v>0</v>
      </c>
      <c r="M142" s="36"/>
      <c r="N142" s="36"/>
      <c r="O142" s="36"/>
      <c r="P142" s="35">
        <f t="shared" si="150"/>
        <v>0</v>
      </c>
      <c r="Q142" s="36"/>
      <c r="R142" s="36"/>
      <c r="S142" s="36"/>
      <c r="T142" s="35">
        <f t="shared" si="155"/>
        <v>0</v>
      </c>
      <c r="U142" s="37">
        <f t="shared" si="156"/>
        <v>0</v>
      </c>
      <c r="V142" s="38"/>
      <c r="W142" s="38"/>
    </row>
    <row r="143" spans="1:23" s="32" customFormat="1" ht="14.25" outlineLevel="2">
      <c r="A143" s="33" t="s">
        <v>301</v>
      </c>
      <c r="B143" s="33" t="s">
        <v>302</v>
      </c>
      <c r="C143" s="34"/>
      <c r="D143" s="35">
        <f t="shared" si="140"/>
        <v>0</v>
      </c>
      <c r="E143" s="36"/>
      <c r="F143" s="36"/>
      <c r="G143" s="36"/>
      <c r="H143" s="35">
        <f t="shared" si="148"/>
        <v>0</v>
      </c>
      <c r="I143" s="36"/>
      <c r="J143" s="36"/>
      <c r="K143" s="36"/>
      <c r="L143" s="35">
        <f t="shared" si="149"/>
        <v>0</v>
      </c>
      <c r="M143" s="36"/>
      <c r="N143" s="36"/>
      <c r="O143" s="36"/>
      <c r="P143" s="35">
        <f t="shared" si="150"/>
        <v>0</v>
      </c>
      <c r="Q143" s="36"/>
      <c r="R143" s="36"/>
      <c r="S143" s="36"/>
      <c r="T143" s="35">
        <f t="shared" si="155"/>
        <v>0</v>
      </c>
      <c r="U143" s="37">
        <f t="shared" si="156"/>
        <v>0</v>
      </c>
      <c r="V143" s="38"/>
      <c r="W143" s="38"/>
    </row>
    <row r="144" spans="1:23" s="32" customFormat="1" ht="14.25" outlineLevel="1">
      <c r="A144" s="33" t="s">
        <v>303</v>
      </c>
      <c r="B144" s="33" t="s">
        <v>304</v>
      </c>
      <c r="C144" s="34"/>
      <c r="D144" s="35">
        <f t="shared" si="140"/>
        <v>0</v>
      </c>
      <c r="E144" s="36"/>
      <c r="F144" s="36"/>
      <c r="G144" s="36"/>
      <c r="H144" s="35">
        <f t="shared" si="148"/>
        <v>0</v>
      </c>
      <c r="I144" s="36"/>
      <c r="J144" s="36"/>
      <c r="K144" s="36"/>
      <c r="L144" s="35">
        <f t="shared" si="149"/>
        <v>0</v>
      </c>
      <c r="M144" s="36"/>
      <c r="N144" s="36"/>
      <c r="O144" s="36"/>
      <c r="P144" s="35">
        <f t="shared" si="150"/>
        <v>0</v>
      </c>
      <c r="Q144" s="36"/>
      <c r="R144" s="36"/>
      <c r="S144" s="36"/>
      <c r="T144" s="35">
        <f t="shared" si="155"/>
        <v>0</v>
      </c>
      <c r="U144" s="37">
        <f t="shared" si="156"/>
        <v>0</v>
      </c>
      <c r="V144" s="38"/>
      <c r="W144" s="38"/>
    </row>
    <row r="145" spans="1:23" s="32" customFormat="1" ht="14.25" outlineLevel="1">
      <c r="A145" s="33" t="s">
        <v>305</v>
      </c>
      <c r="B145" s="33" t="s">
        <v>306</v>
      </c>
      <c r="C145" s="34"/>
      <c r="D145" s="35">
        <f t="shared" si="140"/>
        <v>0</v>
      </c>
      <c r="E145" s="36"/>
      <c r="F145" s="36"/>
      <c r="G145" s="36"/>
      <c r="H145" s="35">
        <f t="shared" si="148"/>
        <v>0</v>
      </c>
      <c r="I145" s="36"/>
      <c r="J145" s="36"/>
      <c r="K145" s="36"/>
      <c r="L145" s="35">
        <f t="shared" si="149"/>
        <v>0</v>
      </c>
      <c r="M145" s="36"/>
      <c r="N145" s="36"/>
      <c r="O145" s="36"/>
      <c r="P145" s="35">
        <f t="shared" si="150"/>
        <v>0</v>
      </c>
      <c r="Q145" s="36"/>
      <c r="R145" s="36"/>
      <c r="S145" s="36"/>
      <c r="T145" s="35">
        <f t="shared" si="155"/>
        <v>0</v>
      </c>
      <c r="U145" s="37">
        <f t="shared" si="156"/>
        <v>0</v>
      </c>
      <c r="V145" s="38"/>
      <c r="W145" s="38"/>
    </row>
    <row r="146" spans="1:23" s="32" customFormat="1" ht="14.25" outlineLevel="1">
      <c r="A146" s="33" t="s">
        <v>307</v>
      </c>
      <c r="B146" s="33" t="s">
        <v>308</v>
      </c>
      <c r="C146" s="34"/>
      <c r="D146" s="35">
        <f t="shared" si="140"/>
        <v>0</v>
      </c>
      <c r="E146" s="36"/>
      <c r="F146" s="36"/>
      <c r="G146" s="36"/>
      <c r="H146" s="35">
        <f t="shared" si="148"/>
        <v>0</v>
      </c>
      <c r="I146" s="36"/>
      <c r="J146" s="36"/>
      <c r="K146" s="36"/>
      <c r="L146" s="35">
        <f t="shared" si="149"/>
        <v>0</v>
      </c>
      <c r="M146" s="36"/>
      <c r="N146" s="36"/>
      <c r="O146" s="36"/>
      <c r="P146" s="35">
        <f t="shared" si="150"/>
        <v>0</v>
      </c>
      <c r="Q146" s="36"/>
      <c r="R146" s="36"/>
      <c r="S146" s="36"/>
      <c r="T146" s="35">
        <f t="shared" si="155"/>
        <v>0</v>
      </c>
      <c r="U146" s="37">
        <f t="shared" si="156"/>
        <v>0</v>
      </c>
      <c r="V146" s="38"/>
      <c r="W146" s="38"/>
    </row>
    <row r="147" spans="1:23" s="32" customFormat="1" ht="14.25" outlineLevel="1">
      <c r="A147" s="33" t="s">
        <v>309</v>
      </c>
      <c r="B147" s="33" t="s">
        <v>310</v>
      </c>
      <c r="C147" s="34"/>
      <c r="D147" s="35">
        <f t="shared" si="140"/>
        <v>0</v>
      </c>
      <c r="E147" s="36"/>
      <c r="F147" s="36"/>
      <c r="G147" s="36"/>
      <c r="H147" s="35">
        <f t="shared" si="148"/>
        <v>0</v>
      </c>
      <c r="I147" s="36"/>
      <c r="J147" s="36"/>
      <c r="K147" s="36"/>
      <c r="L147" s="35">
        <f t="shared" si="149"/>
        <v>0</v>
      </c>
      <c r="M147" s="36"/>
      <c r="N147" s="36"/>
      <c r="O147" s="36"/>
      <c r="P147" s="35">
        <f t="shared" si="150"/>
        <v>0</v>
      </c>
      <c r="Q147" s="36"/>
      <c r="R147" s="36"/>
      <c r="S147" s="36"/>
      <c r="T147" s="35">
        <f t="shared" si="155"/>
        <v>0</v>
      </c>
      <c r="U147" s="37">
        <f t="shared" si="156"/>
        <v>0</v>
      </c>
      <c r="V147" s="38"/>
      <c r="W147" s="38"/>
    </row>
    <row r="148" spans="1:23" s="32" customFormat="1" ht="14.25" outlineLevel="1">
      <c r="A148" s="33" t="s">
        <v>311</v>
      </c>
      <c r="B148" s="33" t="s">
        <v>312</v>
      </c>
      <c r="C148" s="34"/>
      <c r="D148" s="35">
        <f t="shared" si="140"/>
        <v>0</v>
      </c>
      <c r="E148" s="36"/>
      <c r="F148" s="36"/>
      <c r="G148" s="36"/>
      <c r="H148" s="35">
        <f t="shared" si="148"/>
        <v>0</v>
      </c>
      <c r="I148" s="36"/>
      <c r="J148" s="36"/>
      <c r="K148" s="36"/>
      <c r="L148" s="35">
        <f t="shared" si="149"/>
        <v>0</v>
      </c>
      <c r="M148" s="36"/>
      <c r="N148" s="36"/>
      <c r="O148" s="36"/>
      <c r="P148" s="35">
        <f t="shared" si="150"/>
        <v>0</v>
      </c>
      <c r="Q148" s="36"/>
      <c r="R148" s="36"/>
      <c r="S148" s="36"/>
      <c r="T148" s="35">
        <f t="shared" si="155"/>
        <v>0</v>
      </c>
      <c r="U148" s="37">
        <f t="shared" si="156"/>
        <v>0</v>
      </c>
      <c r="V148" s="38"/>
      <c r="W148" s="38"/>
    </row>
    <row r="149" spans="1:23" s="32" customFormat="1" ht="14.25" outlineLevel="1">
      <c r="A149" s="33" t="s">
        <v>313</v>
      </c>
      <c r="B149" s="33" t="s">
        <v>314</v>
      </c>
      <c r="C149" s="34"/>
      <c r="D149" s="35">
        <f t="shared" si="140"/>
        <v>0</v>
      </c>
      <c r="E149" s="36"/>
      <c r="F149" s="36"/>
      <c r="G149" s="36"/>
      <c r="H149" s="35">
        <f t="shared" si="148"/>
        <v>0</v>
      </c>
      <c r="I149" s="36"/>
      <c r="J149" s="36"/>
      <c r="K149" s="36"/>
      <c r="L149" s="35">
        <f t="shared" si="149"/>
        <v>0</v>
      </c>
      <c r="M149" s="36"/>
      <c r="N149" s="36"/>
      <c r="O149" s="36"/>
      <c r="P149" s="35">
        <f t="shared" si="150"/>
        <v>0</v>
      </c>
      <c r="Q149" s="36"/>
      <c r="R149" s="36"/>
      <c r="S149" s="36"/>
      <c r="T149" s="35">
        <f t="shared" si="155"/>
        <v>0</v>
      </c>
      <c r="U149" s="37">
        <f t="shared" si="156"/>
        <v>0</v>
      </c>
      <c r="V149" s="38"/>
      <c r="W149" s="38"/>
    </row>
    <row r="150" spans="1:23" s="32" customFormat="1" ht="14.25" outlineLevel="1">
      <c r="A150" s="26" t="s">
        <v>315</v>
      </c>
      <c r="B150" s="26" t="s">
        <v>316</v>
      </c>
      <c r="C150" s="27"/>
      <c r="D150" s="28">
        <f t="shared" si="140"/>
        <v>0</v>
      </c>
      <c r="E150" s="29">
        <f>SUM(E151:E159)</f>
        <v>0</v>
      </c>
      <c r="F150" s="29">
        <f t="shared" ref="F150:G150" si="157">SUM(F151:F159)</f>
        <v>0</v>
      </c>
      <c r="G150" s="29">
        <f t="shared" si="157"/>
        <v>0</v>
      </c>
      <c r="H150" s="28">
        <f t="shared" si="148"/>
        <v>0</v>
      </c>
      <c r="I150" s="29">
        <f>SUM(I151:I159)</f>
        <v>0</v>
      </c>
      <c r="J150" s="29">
        <f t="shared" ref="J150:K150" si="158">SUM(J151:J159)</f>
        <v>0</v>
      </c>
      <c r="K150" s="29">
        <f t="shared" si="158"/>
        <v>0</v>
      </c>
      <c r="L150" s="28">
        <f t="shared" si="149"/>
        <v>0</v>
      </c>
      <c r="M150" s="29">
        <f>SUM(M151:M159)</f>
        <v>0</v>
      </c>
      <c r="N150" s="29">
        <f t="shared" ref="N150:O150" si="159">SUM(N151:N159)</f>
        <v>0</v>
      </c>
      <c r="O150" s="29">
        <f t="shared" si="159"/>
        <v>0</v>
      </c>
      <c r="P150" s="28">
        <f t="shared" si="150"/>
        <v>0</v>
      </c>
      <c r="Q150" s="29">
        <f>SUM(Q151:Q159)</f>
        <v>0</v>
      </c>
      <c r="R150" s="29">
        <f t="shared" ref="R150:S150" si="160">SUM(R151:R159)</f>
        <v>0</v>
      </c>
      <c r="S150" s="29">
        <f t="shared" si="160"/>
        <v>0</v>
      </c>
      <c r="T150" s="28">
        <f t="shared" si="155"/>
        <v>0</v>
      </c>
      <c r="U150" s="30">
        <f t="shared" si="156"/>
        <v>0</v>
      </c>
      <c r="V150" s="31"/>
      <c r="W150" s="31"/>
    </row>
    <row r="151" spans="1:23" s="32" customFormat="1" ht="14.25" outlineLevel="2">
      <c r="A151" s="33" t="s">
        <v>317</v>
      </c>
      <c r="B151" s="33" t="s">
        <v>318</v>
      </c>
      <c r="C151" s="34"/>
      <c r="D151" s="35">
        <f>SUM(E151:G151)</f>
        <v>0</v>
      </c>
      <c r="E151" s="36"/>
      <c r="F151" s="35"/>
      <c r="G151" s="35"/>
      <c r="H151" s="35">
        <f>SUM(I151:K151)</f>
        <v>0</v>
      </c>
      <c r="I151" s="36"/>
      <c r="J151" s="35"/>
      <c r="K151" s="35"/>
      <c r="L151" s="35">
        <f>SUM(M151:O151)</f>
        <v>0</v>
      </c>
      <c r="M151" s="36"/>
      <c r="N151" s="35"/>
      <c r="O151" s="35"/>
      <c r="P151" s="35">
        <f>SUM(Q151:S151)</f>
        <v>0</v>
      </c>
      <c r="Q151" s="36"/>
      <c r="R151" s="35"/>
      <c r="S151" s="35"/>
      <c r="T151" s="35">
        <f t="shared" si="155"/>
        <v>0</v>
      </c>
      <c r="U151" s="37">
        <f t="shared" si="156"/>
        <v>0</v>
      </c>
      <c r="V151" s="38"/>
      <c r="W151" s="38"/>
    </row>
    <row r="152" spans="1:23" s="32" customFormat="1" ht="14.25" outlineLevel="2">
      <c r="A152" s="33" t="s">
        <v>319</v>
      </c>
      <c r="B152" s="33" t="s">
        <v>320</v>
      </c>
      <c r="C152" s="34"/>
      <c r="D152" s="35">
        <f>SUM(E152:G152)</f>
        <v>0</v>
      </c>
      <c r="E152" s="36"/>
      <c r="F152" s="36"/>
      <c r="G152" s="36"/>
      <c r="H152" s="35">
        <f>SUM(I152:K152)</f>
        <v>0</v>
      </c>
      <c r="I152" s="36"/>
      <c r="J152" s="36"/>
      <c r="K152" s="36"/>
      <c r="L152" s="35">
        <f>SUM(M152:O152)</f>
        <v>0</v>
      </c>
      <c r="M152" s="36"/>
      <c r="N152" s="36"/>
      <c r="O152" s="36"/>
      <c r="P152" s="35">
        <f>SUM(Q152:S152)</f>
        <v>0</v>
      </c>
      <c r="Q152" s="36"/>
      <c r="R152" s="36"/>
      <c r="S152" s="36"/>
      <c r="T152" s="35">
        <f t="shared" si="155"/>
        <v>0</v>
      </c>
      <c r="U152" s="37">
        <f t="shared" si="156"/>
        <v>0</v>
      </c>
      <c r="V152" s="38"/>
      <c r="W152" s="38"/>
    </row>
    <row r="153" spans="1:23" s="32" customFormat="1" ht="14.25" outlineLevel="2">
      <c r="A153" s="33" t="s">
        <v>321</v>
      </c>
      <c r="B153" s="33" t="s">
        <v>322</v>
      </c>
      <c r="C153" s="34"/>
      <c r="D153" s="35">
        <f t="shared" ref="D153:D210" si="161">SUM(E153:G153)</f>
        <v>0</v>
      </c>
      <c r="E153" s="36"/>
      <c r="F153" s="36"/>
      <c r="G153" s="36"/>
      <c r="H153" s="35">
        <f t="shared" ref="H153:H156" si="162">SUM(I153:K153)</f>
        <v>0</v>
      </c>
      <c r="I153" s="36"/>
      <c r="J153" s="36"/>
      <c r="K153" s="36"/>
      <c r="L153" s="35">
        <f t="shared" ref="L153:L156" si="163">SUM(M153:O153)</f>
        <v>0</v>
      </c>
      <c r="M153" s="36"/>
      <c r="N153" s="36"/>
      <c r="O153" s="36"/>
      <c r="P153" s="35">
        <f t="shared" ref="P153:P156" si="164">SUM(Q153:S153)</f>
        <v>0</v>
      </c>
      <c r="Q153" s="36"/>
      <c r="R153" s="36"/>
      <c r="S153" s="36"/>
      <c r="T153" s="35">
        <f t="shared" si="155"/>
        <v>0</v>
      </c>
      <c r="U153" s="37">
        <f t="shared" si="156"/>
        <v>0</v>
      </c>
      <c r="V153" s="38"/>
      <c r="W153" s="38"/>
    </row>
    <row r="154" spans="1:23" s="32" customFormat="1" ht="14.25" outlineLevel="2">
      <c r="A154" s="33" t="s">
        <v>323</v>
      </c>
      <c r="B154" s="33" t="s">
        <v>324</v>
      </c>
      <c r="C154" s="34"/>
      <c r="D154" s="35">
        <f t="shared" si="161"/>
        <v>0</v>
      </c>
      <c r="E154" s="36"/>
      <c r="F154" s="36"/>
      <c r="G154" s="36"/>
      <c r="H154" s="35">
        <f t="shared" si="162"/>
        <v>0</v>
      </c>
      <c r="I154" s="36"/>
      <c r="J154" s="36"/>
      <c r="K154" s="36"/>
      <c r="L154" s="35">
        <f t="shared" si="163"/>
        <v>0</v>
      </c>
      <c r="M154" s="36"/>
      <c r="N154" s="36"/>
      <c r="O154" s="36"/>
      <c r="P154" s="35">
        <f t="shared" si="164"/>
        <v>0</v>
      </c>
      <c r="Q154" s="36"/>
      <c r="R154" s="36"/>
      <c r="S154" s="36"/>
      <c r="T154" s="35">
        <f t="shared" si="155"/>
        <v>0</v>
      </c>
      <c r="U154" s="37">
        <f t="shared" si="156"/>
        <v>0</v>
      </c>
      <c r="V154" s="38"/>
      <c r="W154" s="38"/>
    </row>
    <row r="155" spans="1:23" s="32" customFormat="1" ht="14.25" outlineLevel="2">
      <c r="A155" s="33" t="s">
        <v>325</v>
      </c>
      <c r="B155" s="33" t="s">
        <v>326</v>
      </c>
      <c r="C155" s="34"/>
      <c r="D155" s="35">
        <f t="shared" si="161"/>
        <v>0</v>
      </c>
      <c r="E155" s="36"/>
      <c r="F155" s="36"/>
      <c r="G155" s="36"/>
      <c r="H155" s="35">
        <f t="shared" si="162"/>
        <v>0</v>
      </c>
      <c r="I155" s="36"/>
      <c r="J155" s="36"/>
      <c r="K155" s="36"/>
      <c r="L155" s="35">
        <f t="shared" si="163"/>
        <v>0</v>
      </c>
      <c r="M155" s="36"/>
      <c r="N155" s="36"/>
      <c r="O155" s="36"/>
      <c r="P155" s="35">
        <f t="shared" si="164"/>
        <v>0</v>
      </c>
      <c r="Q155" s="36"/>
      <c r="R155" s="36"/>
      <c r="S155" s="36"/>
      <c r="T155" s="35">
        <f t="shared" si="155"/>
        <v>0</v>
      </c>
      <c r="U155" s="37">
        <f t="shared" si="156"/>
        <v>0</v>
      </c>
      <c r="V155" s="38"/>
      <c r="W155" s="38"/>
    </row>
    <row r="156" spans="1:23" s="32" customFormat="1" ht="14.25" outlineLevel="2">
      <c r="A156" s="33" t="s">
        <v>327</v>
      </c>
      <c r="B156" s="33" t="s">
        <v>328</v>
      </c>
      <c r="C156" s="34"/>
      <c r="D156" s="35">
        <f t="shared" si="161"/>
        <v>0</v>
      </c>
      <c r="E156" s="36"/>
      <c r="F156" s="36"/>
      <c r="G156" s="36"/>
      <c r="H156" s="35">
        <f t="shared" si="162"/>
        <v>0</v>
      </c>
      <c r="I156" s="36"/>
      <c r="J156" s="36"/>
      <c r="K156" s="36"/>
      <c r="L156" s="35">
        <f t="shared" si="163"/>
        <v>0</v>
      </c>
      <c r="M156" s="36"/>
      <c r="N156" s="36"/>
      <c r="O156" s="36"/>
      <c r="P156" s="35">
        <f t="shared" si="164"/>
        <v>0</v>
      </c>
      <c r="Q156" s="36"/>
      <c r="R156" s="36"/>
      <c r="S156" s="36"/>
      <c r="T156" s="35">
        <f t="shared" si="155"/>
        <v>0</v>
      </c>
      <c r="U156" s="37">
        <f t="shared" si="156"/>
        <v>0</v>
      </c>
      <c r="V156" s="38"/>
      <c r="W156" s="38"/>
    </row>
    <row r="157" spans="1:23" s="32" customFormat="1" ht="14.25" outlineLevel="2">
      <c r="A157" s="33" t="s">
        <v>329</v>
      </c>
      <c r="B157" s="33" t="s">
        <v>330</v>
      </c>
      <c r="C157" s="34"/>
      <c r="D157" s="35">
        <f>SUM(D158,(D161:D166))</f>
        <v>0</v>
      </c>
      <c r="E157" s="36"/>
      <c r="F157" s="35"/>
      <c r="G157" s="35"/>
      <c r="H157" s="35">
        <f>SUM(H158,(H161:H166))</f>
        <v>0</v>
      </c>
      <c r="I157" s="36"/>
      <c r="J157" s="35"/>
      <c r="K157" s="35"/>
      <c r="L157" s="35">
        <f>SUM(L158,(L161:L166))</f>
        <v>0</v>
      </c>
      <c r="M157" s="36"/>
      <c r="N157" s="35"/>
      <c r="O157" s="35"/>
      <c r="P157" s="35">
        <f>SUM(P158,(P161:P166))</f>
        <v>0</v>
      </c>
      <c r="Q157" s="36"/>
      <c r="R157" s="35"/>
      <c r="S157" s="35"/>
      <c r="T157" s="35">
        <f t="shared" si="155"/>
        <v>0</v>
      </c>
      <c r="U157" s="37">
        <f t="shared" si="156"/>
        <v>0</v>
      </c>
      <c r="V157" s="38"/>
      <c r="W157" s="38"/>
    </row>
    <row r="158" spans="1:23" s="32" customFormat="1" ht="14.25" outlineLevel="2">
      <c r="A158" s="33" t="s">
        <v>331</v>
      </c>
      <c r="B158" s="33" t="s">
        <v>332</v>
      </c>
      <c r="C158" s="34"/>
      <c r="D158" s="35">
        <f>SUM(D159:D160)</f>
        <v>0</v>
      </c>
      <c r="E158" s="36"/>
      <c r="F158" s="35"/>
      <c r="G158" s="35"/>
      <c r="H158" s="35">
        <f>SUM(H159:H160)</f>
        <v>0</v>
      </c>
      <c r="I158" s="36"/>
      <c r="J158" s="35"/>
      <c r="K158" s="35"/>
      <c r="L158" s="35">
        <f>SUM(L159:L160)</f>
        <v>0</v>
      </c>
      <c r="M158" s="36"/>
      <c r="N158" s="35"/>
      <c r="O158" s="35"/>
      <c r="P158" s="35">
        <f>SUM(P159:P160)</f>
        <v>0</v>
      </c>
      <c r="Q158" s="36"/>
      <c r="R158" s="35"/>
      <c r="S158" s="35"/>
      <c r="T158" s="35">
        <f t="shared" si="155"/>
        <v>0</v>
      </c>
      <c r="U158" s="37">
        <f t="shared" si="156"/>
        <v>0</v>
      </c>
      <c r="V158" s="38"/>
      <c r="W158" s="38"/>
    </row>
    <row r="159" spans="1:23" s="32" customFormat="1" ht="14.25" outlineLevel="2">
      <c r="A159" s="33" t="s">
        <v>333</v>
      </c>
      <c r="B159" s="33" t="s">
        <v>334</v>
      </c>
      <c r="C159" s="34"/>
      <c r="D159" s="35">
        <f t="shared" si="161"/>
        <v>0</v>
      </c>
      <c r="E159" s="36"/>
      <c r="F159" s="36"/>
      <c r="G159" s="36"/>
      <c r="H159" s="35">
        <f t="shared" ref="H159:H166" si="165">SUM(I159:K159)</f>
        <v>0</v>
      </c>
      <c r="I159" s="36"/>
      <c r="J159" s="36"/>
      <c r="K159" s="36"/>
      <c r="L159" s="35">
        <f t="shared" ref="L159:L166" si="166">SUM(M159:O159)</f>
        <v>0</v>
      </c>
      <c r="M159" s="36"/>
      <c r="N159" s="36"/>
      <c r="O159" s="36"/>
      <c r="P159" s="35">
        <f t="shared" ref="P159:P166" si="167">SUM(Q159:S159)</f>
        <v>0</v>
      </c>
      <c r="Q159" s="36"/>
      <c r="R159" s="36"/>
      <c r="S159" s="36"/>
      <c r="T159" s="35">
        <f t="shared" si="155"/>
        <v>0</v>
      </c>
      <c r="U159" s="37">
        <f t="shared" si="156"/>
        <v>0</v>
      </c>
      <c r="V159" s="38"/>
      <c r="W159" s="38"/>
    </row>
    <row r="160" spans="1:23" s="32" customFormat="1" ht="14.25" outlineLevel="1">
      <c r="A160" s="33" t="s">
        <v>335</v>
      </c>
      <c r="B160" s="33" t="s">
        <v>336</v>
      </c>
      <c r="C160" s="34"/>
      <c r="D160" s="35">
        <f t="shared" si="161"/>
        <v>0</v>
      </c>
      <c r="E160" s="36"/>
      <c r="F160" s="36"/>
      <c r="G160" s="36"/>
      <c r="H160" s="35">
        <f t="shared" si="165"/>
        <v>0</v>
      </c>
      <c r="I160" s="36"/>
      <c r="J160" s="36"/>
      <c r="K160" s="36"/>
      <c r="L160" s="35">
        <f t="shared" si="166"/>
        <v>0</v>
      </c>
      <c r="M160" s="36"/>
      <c r="N160" s="36"/>
      <c r="O160" s="36"/>
      <c r="P160" s="35">
        <f t="shared" si="167"/>
        <v>0</v>
      </c>
      <c r="Q160" s="36"/>
      <c r="R160" s="36"/>
      <c r="S160" s="36"/>
      <c r="T160" s="35">
        <f t="shared" si="155"/>
        <v>0</v>
      </c>
      <c r="U160" s="37">
        <f t="shared" si="156"/>
        <v>0</v>
      </c>
      <c r="V160" s="38"/>
      <c r="W160" s="38"/>
    </row>
    <row r="161" spans="1:23" s="32" customFormat="1" ht="14.25" outlineLevel="1">
      <c r="A161" s="26" t="s">
        <v>337</v>
      </c>
      <c r="B161" s="26" t="s">
        <v>338</v>
      </c>
      <c r="C161" s="27"/>
      <c r="D161" s="28">
        <f t="shared" si="161"/>
        <v>0</v>
      </c>
      <c r="E161" s="29">
        <f>SUM(E162:E164)</f>
        <v>0</v>
      </c>
      <c r="F161" s="29">
        <f t="shared" ref="F161:G161" si="168">SUM(F162:F164)</f>
        <v>0</v>
      </c>
      <c r="G161" s="29">
        <f t="shared" si="168"/>
        <v>0</v>
      </c>
      <c r="H161" s="28">
        <f t="shared" si="165"/>
        <v>0</v>
      </c>
      <c r="I161" s="29">
        <f>SUM(I162:I164)</f>
        <v>0</v>
      </c>
      <c r="J161" s="29">
        <f t="shared" ref="J161:K161" si="169">SUM(J162:J164)</f>
        <v>0</v>
      </c>
      <c r="K161" s="29">
        <f t="shared" si="169"/>
        <v>0</v>
      </c>
      <c r="L161" s="28">
        <f t="shared" si="166"/>
        <v>0</v>
      </c>
      <c r="M161" s="29">
        <f>SUM(M162:M164)</f>
        <v>0</v>
      </c>
      <c r="N161" s="29">
        <f t="shared" ref="N161:O161" si="170">SUM(N162:N164)</f>
        <v>0</v>
      </c>
      <c r="O161" s="29">
        <f t="shared" si="170"/>
        <v>0</v>
      </c>
      <c r="P161" s="28">
        <f t="shared" si="167"/>
        <v>0</v>
      </c>
      <c r="Q161" s="29">
        <f>SUM(Q162:Q164)</f>
        <v>0</v>
      </c>
      <c r="R161" s="29">
        <f t="shared" ref="R161:S161" si="171">SUM(R162:R164)</f>
        <v>0</v>
      </c>
      <c r="S161" s="29">
        <f t="shared" si="171"/>
        <v>0</v>
      </c>
      <c r="T161" s="28">
        <f t="shared" si="155"/>
        <v>0</v>
      </c>
      <c r="U161" s="30">
        <f t="shared" si="156"/>
        <v>0</v>
      </c>
      <c r="V161" s="31"/>
      <c r="W161" s="31"/>
    </row>
    <row r="162" spans="1:23" s="32" customFormat="1" ht="14.25" outlineLevel="2">
      <c r="A162" s="33" t="s">
        <v>339</v>
      </c>
      <c r="B162" s="33" t="s">
        <v>340</v>
      </c>
      <c r="C162" s="34"/>
      <c r="D162" s="35">
        <f t="shared" si="161"/>
        <v>0</v>
      </c>
      <c r="E162" s="36"/>
      <c r="F162" s="36"/>
      <c r="G162" s="36"/>
      <c r="H162" s="35">
        <f t="shared" si="165"/>
        <v>0</v>
      </c>
      <c r="I162" s="36"/>
      <c r="J162" s="36"/>
      <c r="K162" s="36"/>
      <c r="L162" s="35">
        <f t="shared" si="166"/>
        <v>0</v>
      </c>
      <c r="M162" s="36"/>
      <c r="N162" s="36"/>
      <c r="O162" s="36"/>
      <c r="P162" s="35">
        <f t="shared" si="167"/>
        <v>0</v>
      </c>
      <c r="Q162" s="36"/>
      <c r="R162" s="36"/>
      <c r="S162" s="36"/>
      <c r="T162" s="35">
        <f t="shared" si="155"/>
        <v>0</v>
      </c>
      <c r="U162" s="37">
        <f t="shared" si="156"/>
        <v>0</v>
      </c>
      <c r="V162" s="38"/>
      <c r="W162" s="38"/>
    </row>
    <row r="163" spans="1:23" s="32" customFormat="1" ht="14.25" outlineLevel="2">
      <c r="A163" s="33" t="s">
        <v>341</v>
      </c>
      <c r="B163" s="33" t="s">
        <v>342</v>
      </c>
      <c r="C163" s="34"/>
      <c r="D163" s="35">
        <f t="shared" si="161"/>
        <v>0</v>
      </c>
      <c r="E163" s="36"/>
      <c r="F163" s="36"/>
      <c r="G163" s="36"/>
      <c r="H163" s="35">
        <f t="shared" si="165"/>
        <v>0</v>
      </c>
      <c r="I163" s="36"/>
      <c r="J163" s="36"/>
      <c r="K163" s="36"/>
      <c r="L163" s="35">
        <f t="shared" si="166"/>
        <v>0</v>
      </c>
      <c r="M163" s="36"/>
      <c r="N163" s="36"/>
      <c r="O163" s="36"/>
      <c r="P163" s="35">
        <f t="shared" si="167"/>
        <v>0</v>
      </c>
      <c r="Q163" s="36"/>
      <c r="R163" s="36"/>
      <c r="S163" s="36"/>
      <c r="T163" s="35">
        <f t="shared" si="155"/>
        <v>0</v>
      </c>
      <c r="U163" s="37">
        <f t="shared" si="156"/>
        <v>0</v>
      </c>
      <c r="V163" s="38"/>
      <c r="W163" s="38"/>
    </row>
    <row r="164" spans="1:23" s="32" customFormat="1" ht="14.25" outlineLevel="2">
      <c r="A164" s="33" t="s">
        <v>343</v>
      </c>
      <c r="B164" s="33" t="s">
        <v>344</v>
      </c>
      <c r="C164" s="34"/>
      <c r="D164" s="35">
        <f t="shared" si="161"/>
        <v>0</v>
      </c>
      <c r="E164" s="36"/>
      <c r="F164" s="36"/>
      <c r="G164" s="36"/>
      <c r="H164" s="35">
        <f t="shared" si="165"/>
        <v>0</v>
      </c>
      <c r="I164" s="36"/>
      <c r="J164" s="36"/>
      <c r="K164" s="36"/>
      <c r="L164" s="35">
        <f t="shared" si="166"/>
        <v>0</v>
      </c>
      <c r="M164" s="36"/>
      <c r="N164" s="36"/>
      <c r="O164" s="36"/>
      <c r="P164" s="35">
        <f t="shared" si="167"/>
        <v>0</v>
      </c>
      <c r="Q164" s="36"/>
      <c r="R164" s="36"/>
      <c r="S164" s="36"/>
      <c r="T164" s="35">
        <f t="shared" si="155"/>
        <v>0</v>
      </c>
      <c r="U164" s="37">
        <f t="shared" si="156"/>
        <v>0</v>
      </c>
      <c r="V164" s="38"/>
      <c r="W164" s="38"/>
    </row>
    <row r="165" spans="1:23" s="32" customFormat="1" ht="14.25" outlineLevel="1">
      <c r="A165" s="33" t="s">
        <v>345</v>
      </c>
      <c r="B165" s="33" t="s">
        <v>346</v>
      </c>
      <c r="C165" s="34"/>
      <c r="D165" s="35">
        <f t="shared" si="161"/>
        <v>0</v>
      </c>
      <c r="E165" s="36"/>
      <c r="F165" s="36"/>
      <c r="G165" s="36"/>
      <c r="H165" s="35">
        <f t="shared" si="165"/>
        <v>0</v>
      </c>
      <c r="I165" s="36"/>
      <c r="J165" s="36"/>
      <c r="K165" s="36"/>
      <c r="L165" s="35">
        <f t="shared" si="166"/>
        <v>0</v>
      </c>
      <c r="M165" s="36"/>
      <c r="N165" s="36"/>
      <c r="O165" s="36"/>
      <c r="P165" s="35">
        <f t="shared" si="167"/>
        <v>0</v>
      </c>
      <c r="Q165" s="36"/>
      <c r="R165" s="36"/>
      <c r="S165" s="36"/>
      <c r="T165" s="35">
        <f t="shared" si="155"/>
        <v>0</v>
      </c>
      <c r="U165" s="37">
        <f t="shared" si="156"/>
        <v>0</v>
      </c>
      <c r="V165" s="38"/>
      <c r="W165" s="38"/>
    </row>
    <row r="166" spans="1:23" s="32" customFormat="1" ht="14.25">
      <c r="A166" s="26" t="s">
        <v>347</v>
      </c>
      <c r="B166" s="26" t="s">
        <v>348</v>
      </c>
      <c r="C166" s="27"/>
      <c r="D166" s="28">
        <f t="shared" si="161"/>
        <v>0</v>
      </c>
      <c r="E166" s="29">
        <f>SUM(E167,E172,E177,E182:E189,E194)</f>
        <v>0</v>
      </c>
      <c r="F166" s="29">
        <f t="shared" ref="F166:G166" si="172">SUM(F167,F172,F177,F182:F189,F194)</f>
        <v>0</v>
      </c>
      <c r="G166" s="29">
        <f t="shared" si="172"/>
        <v>0</v>
      </c>
      <c r="H166" s="28">
        <f t="shared" si="165"/>
        <v>0</v>
      </c>
      <c r="I166" s="29">
        <f>SUM(I167,I172,I177,I182:I189,I194)</f>
        <v>0</v>
      </c>
      <c r="J166" s="29">
        <f t="shared" ref="J166:K166" si="173">SUM(J167,J172,J177,J182:J189,J194)</f>
        <v>0</v>
      </c>
      <c r="K166" s="29">
        <f t="shared" si="173"/>
        <v>0</v>
      </c>
      <c r="L166" s="28">
        <f t="shared" si="166"/>
        <v>0</v>
      </c>
      <c r="M166" s="29">
        <f>SUM(M167,M172,M177,M182:M189,M194)</f>
        <v>0</v>
      </c>
      <c r="N166" s="29">
        <f t="shared" ref="N166:O166" si="174">SUM(N167,N172,N177,N182:N189,N194)</f>
        <v>0</v>
      </c>
      <c r="O166" s="29">
        <f t="shared" si="174"/>
        <v>0</v>
      </c>
      <c r="P166" s="28">
        <f t="shared" si="167"/>
        <v>0</v>
      </c>
      <c r="Q166" s="29">
        <f>SUM(Q167,Q172,Q177,Q182:Q189,Q194)</f>
        <v>0</v>
      </c>
      <c r="R166" s="29">
        <f t="shared" ref="R166:S166" si="175">SUM(R167,R172,R177,R182:R189,R194)</f>
        <v>0</v>
      </c>
      <c r="S166" s="29">
        <f t="shared" si="175"/>
        <v>0</v>
      </c>
      <c r="T166" s="28">
        <f t="shared" si="155"/>
        <v>0</v>
      </c>
      <c r="U166" s="30">
        <f t="shared" si="156"/>
        <v>0</v>
      </c>
      <c r="V166" s="31"/>
      <c r="W166" s="31"/>
    </row>
    <row r="167" spans="1:23" s="32" customFormat="1" ht="14.25" outlineLevel="1">
      <c r="A167" s="26" t="s">
        <v>349</v>
      </c>
      <c r="B167" s="26" t="s">
        <v>350</v>
      </c>
      <c r="C167" s="27"/>
      <c r="D167" s="28">
        <f>SUM(E167:G167)</f>
        <v>0</v>
      </c>
      <c r="E167" s="28">
        <f>SUM(E168:E171)</f>
        <v>0</v>
      </c>
      <c r="F167" s="28">
        <f t="shared" ref="F167:G167" si="176">SUM(F168:F171)</f>
        <v>0</v>
      </c>
      <c r="G167" s="28">
        <f t="shared" si="176"/>
        <v>0</v>
      </c>
      <c r="H167" s="28">
        <f>SUM(I167:K167)</f>
        <v>0</v>
      </c>
      <c r="I167" s="28">
        <f>SUM(I168:I171)</f>
        <v>0</v>
      </c>
      <c r="J167" s="28">
        <f t="shared" ref="J167:K167" si="177">SUM(J168:J171)</f>
        <v>0</v>
      </c>
      <c r="K167" s="28">
        <f t="shared" si="177"/>
        <v>0</v>
      </c>
      <c r="L167" s="28">
        <f>SUM(M167:O167)</f>
        <v>0</v>
      </c>
      <c r="M167" s="28">
        <f>SUM(M168:M171)</f>
        <v>0</v>
      </c>
      <c r="N167" s="28">
        <f t="shared" ref="N167:O167" si="178">SUM(N168:N171)</f>
        <v>0</v>
      </c>
      <c r="O167" s="28">
        <f t="shared" si="178"/>
        <v>0</v>
      </c>
      <c r="P167" s="28">
        <f>SUM(Q167:S167)</f>
        <v>0</v>
      </c>
      <c r="Q167" s="28">
        <f>SUM(Q168:Q171)</f>
        <v>0</v>
      </c>
      <c r="R167" s="28">
        <f t="shared" ref="R167:S167" si="179">SUM(R168:R171)</f>
        <v>0</v>
      </c>
      <c r="S167" s="28">
        <f t="shared" si="179"/>
        <v>0</v>
      </c>
      <c r="T167" s="28">
        <f t="shared" si="155"/>
        <v>0</v>
      </c>
      <c r="U167" s="30">
        <f t="shared" si="156"/>
        <v>0</v>
      </c>
      <c r="V167" s="31"/>
      <c r="W167" s="31"/>
    </row>
    <row r="168" spans="1:23" s="32" customFormat="1" ht="14.25" outlineLevel="2">
      <c r="A168" s="33" t="s">
        <v>351</v>
      </c>
      <c r="B168" s="33" t="s">
        <v>352</v>
      </c>
      <c r="C168" s="34"/>
      <c r="D168" s="35">
        <f t="shared" si="161"/>
        <v>0</v>
      </c>
      <c r="E168" s="36"/>
      <c r="F168" s="36"/>
      <c r="G168" s="36"/>
      <c r="H168" s="35">
        <f t="shared" ref="H168:H210" si="180">SUM(I168:K168)</f>
        <v>0</v>
      </c>
      <c r="I168" s="36"/>
      <c r="J168" s="36"/>
      <c r="K168" s="36"/>
      <c r="L168" s="35">
        <f t="shared" ref="L168:L210" si="181">SUM(M168:O168)</f>
        <v>0</v>
      </c>
      <c r="M168" s="36"/>
      <c r="N168" s="36"/>
      <c r="O168" s="36"/>
      <c r="P168" s="35">
        <f t="shared" ref="P168:P210" si="182">SUM(Q168:S168)</f>
        <v>0</v>
      </c>
      <c r="Q168" s="36"/>
      <c r="R168" s="36"/>
      <c r="S168" s="36"/>
      <c r="T168" s="35">
        <f t="shared" si="155"/>
        <v>0</v>
      </c>
      <c r="U168" s="37">
        <f t="shared" si="156"/>
        <v>0</v>
      </c>
      <c r="V168" s="38"/>
      <c r="W168" s="38"/>
    </row>
    <row r="169" spans="1:23" s="32" customFormat="1" ht="14.25" outlineLevel="2">
      <c r="A169" s="33" t="s">
        <v>353</v>
      </c>
      <c r="B169" s="33" t="s">
        <v>354</v>
      </c>
      <c r="C169" s="34"/>
      <c r="D169" s="35">
        <f t="shared" si="161"/>
        <v>0</v>
      </c>
      <c r="E169" s="36"/>
      <c r="F169" s="36"/>
      <c r="G169" s="36"/>
      <c r="H169" s="35">
        <f t="shared" si="180"/>
        <v>0</v>
      </c>
      <c r="I169" s="36"/>
      <c r="J169" s="36"/>
      <c r="K169" s="36"/>
      <c r="L169" s="35">
        <f t="shared" si="181"/>
        <v>0</v>
      </c>
      <c r="M169" s="36"/>
      <c r="N169" s="36"/>
      <c r="O169" s="36"/>
      <c r="P169" s="35">
        <f t="shared" si="182"/>
        <v>0</v>
      </c>
      <c r="Q169" s="36"/>
      <c r="R169" s="36"/>
      <c r="S169" s="36"/>
      <c r="T169" s="35">
        <f t="shared" si="155"/>
        <v>0</v>
      </c>
      <c r="U169" s="37">
        <f t="shared" si="156"/>
        <v>0</v>
      </c>
      <c r="V169" s="38"/>
      <c r="W169" s="38"/>
    </row>
    <row r="170" spans="1:23" s="32" customFormat="1" ht="14.25" outlineLevel="2">
      <c r="A170" s="33" t="s">
        <v>355</v>
      </c>
      <c r="B170" s="33" t="s">
        <v>356</v>
      </c>
      <c r="C170" s="34"/>
      <c r="D170" s="35">
        <f t="shared" si="161"/>
        <v>0</v>
      </c>
      <c r="E170" s="36"/>
      <c r="F170" s="36"/>
      <c r="G170" s="36"/>
      <c r="H170" s="35">
        <f t="shared" si="180"/>
        <v>0</v>
      </c>
      <c r="I170" s="36"/>
      <c r="J170" s="36"/>
      <c r="K170" s="36"/>
      <c r="L170" s="35">
        <f t="shared" si="181"/>
        <v>0</v>
      </c>
      <c r="M170" s="36"/>
      <c r="N170" s="36"/>
      <c r="O170" s="36"/>
      <c r="P170" s="35">
        <f t="shared" si="182"/>
        <v>0</v>
      </c>
      <c r="Q170" s="36"/>
      <c r="R170" s="36"/>
      <c r="S170" s="36"/>
      <c r="T170" s="35">
        <f t="shared" si="155"/>
        <v>0</v>
      </c>
      <c r="U170" s="37">
        <f t="shared" si="156"/>
        <v>0</v>
      </c>
      <c r="V170" s="38"/>
      <c r="W170" s="38"/>
    </row>
    <row r="171" spans="1:23" s="32" customFormat="1" ht="14.25" outlineLevel="2">
      <c r="A171" s="33" t="s">
        <v>357</v>
      </c>
      <c r="B171" s="33" t="s">
        <v>358</v>
      </c>
      <c r="C171" s="34"/>
      <c r="D171" s="35">
        <f t="shared" si="161"/>
        <v>0</v>
      </c>
      <c r="E171" s="36"/>
      <c r="F171" s="36"/>
      <c r="G171" s="36"/>
      <c r="H171" s="35">
        <f t="shared" si="180"/>
        <v>0</v>
      </c>
      <c r="I171" s="36"/>
      <c r="J171" s="36"/>
      <c r="K171" s="36"/>
      <c r="L171" s="35">
        <f t="shared" si="181"/>
        <v>0</v>
      </c>
      <c r="M171" s="36"/>
      <c r="N171" s="36"/>
      <c r="O171" s="36"/>
      <c r="P171" s="35">
        <f t="shared" si="182"/>
        <v>0</v>
      </c>
      <c r="Q171" s="36"/>
      <c r="R171" s="36"/>
      <c r="S171" s="36"/>
      <c r="T171" s="35">
        <f t="shared" si="155"/>
        <v>0</v>
      </c>
      <c r="U171" s="37">
        <f t="shared" si="156"/>
        <v>0</v>
      </c>
      <c r="V171" s="38"/>
      <c r="W171" s="38"/>
    </row>
    <row r="172" spans="1:23" s="32" customFormat="1" ht="14.25" outlineLevel="1">
      <c r="A172" s="26" t="s">
        <v>359</v>
      </c>
      <c r="B172" s="26" t="s">
        <v>360</v>
      </c>
      <c r="C172" s="27"/>
      <c r="D172" s="28">
        <f t="shared" si="161"/>
        <v>0</v>
      </c>
      <c r="E172" s="29">
        <f>SUM(E173:E176)</f>
        <v>0</v>
      </c>
      <c r="F172" s="29">
        <f t="shared" ref="F172:G172" si="183">SUM(F173:F176)</f>
        <v>0</v>
      </c>
      <c r="G172" s="29">
        <f t="shared" si="183"/>
        <v>0</v>
      </c>
      <c r="H172" s="28">
        <f t="shared" si="180"/>
        <v>0</v>
      </c>
      <c r="I172" s="29">
        <f>SUM(I173:I176)</f>
        <v>0</v>
      </c>
      <c r="J172" s="29">
        <f t="shared" ref="J172:K172" si="184">SUM(J173:J176)</f>
        <v>0</v>
      </c>
      <c r="K172" s="29">
        <f t="shared" si="184"/>
        <v>0</v>
      </c>
      <c r="L172" s="28">
        <f t="shared" si="181"/>
        <v>0</v>
      </c>
      <c r="M172" s="29">
        <f>SUM(M173:M176)</f>
        <v>0</v>
      </c>
      <c r="N172" s="29">
        <f t="shared" ref="N172:O172" si="185">SUM(N173:N176)</f>
        <v>0</v>
      </c>
      <c r="O172" s="29">
        <f t="shared" si="185"/>
        <v>0</v>
      </c>
      <c r="P172" s="28">
        <f t="shared" si="182"/>
        <v>0</v>
      </c>
      <c r="Q172" s="29">
        <f>SUM(Q173:Q176)</f>
        <v>0</v>
      </c>
      <c r="R172" s="29">
        <f t="shared" ref="R172:S172" si="186">SUM(R173:R176)</f>
        <v>0</v>
      </c>
      <c r="S172" s="29">
        <f t="shared" si="186"/>
        <v>0</v>
      </c>
      <c r="T172" s="28">
        <f t="shared" si="155"/>
        <v>0</v>
      </c>
      <c r="U172" s="30">
        <f t="shared" si="156"/>
        <v>0</v>
      </c>
      <c r="V172" s="31"/>
      <c r="W172" s="31"/>
    </row>
    <row r="173" spans="1:23" s="32" customFormat="1" ht="14.25" outlineLevel="2">
      <c r="A173" s="33" t="s">
        <v>361</v>
      </c>
      <c r="B173" s="33" t="s">
        <v>352</v>
      </c>
      <c r="C173" s="34"/>
      <c r="D173" s="35">
        <f t="shared" si="161"/>
        <v>0</v>
      </c>
      <c r="E173" s="36"/>
      <c r="F173" s="36"/>
      <c r="G173" s="36"/>
      <c r="H173" s="35">
        <f t="shared" si="180"/>
        <v>0</v>
      </c>
      <c r="I173" s="36"/>
      <c r="J173" s="36"/>
      <c r="K173" s="36"/>
      <c r="L173" s="35">
        <f t="shared" si="181"/>
        <v>0</v>
      </c>
      <c r="M173" s="36"/>
      <c r="N173" s="36"/>
      <c r="O173" s="36"/>
      <c r="P173" s="35">
        <f t="shared" si="182"/>
        <v>0</v>
      </c>
      <c r="Q173" s="36"/>
      <c r="R173" s="36"/>
      <c r="S173" s="36"/>
      <c r="T173" s="35">
        <f t="shared" si="155"/>
        <v>0</v>
      </c>
      <c r="U173" s="37">
        <f t="shared" si="156"/>
        <v>0</v>
      </c>
      <c r="V173" s="38"/>
      <c r="W173" s="38"/>
    </row>
    <row r="174" spans="1:23" s="32" customFormat="1" ht="14.25" outlineLevel="2">
      <c r="A174" s="33" t="s">
        <v>362</v>
      </c>
      <c r="B174" s="33" t="s">
        <v>354</v>
      </c>
      <c r="C174" s="34"/>
      <c r="D174" s="35">
        <f t="shared" si="161"/>
        <v>0</v>
      </c>
      <c r="E174" s="36"/>
      <c r="F174" s="36"/>
      <c r="G174" s="36"/>
      <c r="H174" s="35">
        <f t="shared" si="180"/>
        <v>0</v>
      </c>
      <c r="I174" s="36"/>
      <c r="J174" s="36"/>
      <c r="K174" s="36"/>
      <c r="L174" s="35">
        <f t="shared" si="181"/>
        <v>0</v>
      </c>
      <c r="M174" s="36"/>
      <c r="N174" s="36"/>
      <c r="O174" s="36"/>
      <c r="P174" s="35">
        <f t="shared" si="182"/>
        <v>0</v>
      </c>
      <c r="Q174" s="36"/>
      <c r="R174" s="36"/>
      <c r="S174" s="36"/>
      <c r="T174" s="35">
        <f t="shared" si="155"/>
        <v>0</v>
      </c>
      <c r="U174" s="37">
        <f t="shared" si="156"/>
        <v>0</v>
      </c>
      <c r="V174" s="38"/>
      <c r="W174" s="38"/>
    </row>
    <row r="175" spans="1:23" s="32" customFormat="1" ht="14.25" outlineLevel="2">
      <c r="A175" s="33" t="s">
        <v>363</v>
      </c>
      <c r="B175" s="33" t="s">
        <v>356</v>
      </c>
      <c r="C175" s="34"/>
      <c r="D175" s="35">
        <f t="shared" si="161"/>
        <v>0</v>
      </c>
      <c r="E175" s="36"/>
      <c r="F175" s="36"/>
      <c r="G175" s="36"/>
      <c r="H175" s="35">
        <f t="shared" si="180"/>
        <v>0</v>
      </c>
      <c r="I175" s="36"/>
      <c r="J175" s="36"/>
      <c r="K175" s="36"/>
      <c r="L175" s="35">
        <f t="shared" si="181"/>
        <v>0</v>
      </c>
      <c r="M175" s="36"/>
      <c r="N175" s="36"/>
      <c r="O175" s="36"/>
      <c r="P175" s="35">
        <f t="shared" si="182"/>
        <v>0</v>
      </c>
      <c r="Q175" s="36"/>
      <c r="R175" s="36"/>
      <c r="S175" s="36"/>
      <c r="T175" s="35">
        <f t="shared" si="155"/>
        <v>0</v>
      </c>
      <c r="U175" s="37">
        <f t="shared" si="156"/>
        <v>0</v>
      </c>
      <c r="V175" s="38"/>
      <c r="W175" s="38"/>
    </row>
    <row r="176" spans="1:23" s="32" customFormat="1" ht="14.25" outlineLevel="2">
      <c r="A176" s="33" t="s">
        <v>364</v>
      </c>
      <c r="B176" s="33" t="s">
        <v>358</v>
      </c>
      <c r="C176" s="34"/>
      <c r="D176" s="35">
        <f t="shared" si="161"/>
        <v>0</v>
      </c>
      <c r="E176" s="36"/>
      <c r="F176" s="36"/>
      <c r="G176" s="36"/>
      <c r="H176" s="35">
        <f t="shared" si="180"/>
        <v>0</v>
      </c>
      <c r="I176" s="36"/>
      <c r="J176" s="36"/>
      <c r="K176" s="36"/>
      <c r="L176" s="35">
        <f t="shared" si="181"/>
        <v>0</v>
      </c>
      <c r="M176" s="36"/>
      <c r="N176" s="36"/>
      <c r="O176" s="36"/>
      <c r="P176" s="35">
        <f t="shared" si="182"/>
        <v>0</v>
      </c>
      <c r="Q176" s="36"/>
      <c r="R176" s="36"/>
      <c r="S176" s="36"/>
      <c r="T176" s="35">
        <f t="shared" si="155"/>
        <v>0</v>
      </c>
      <c r="U176" s="37">
        <f t="shared" si="156"/>
        <v>0</v>
      </c>
      <c r="V176" s="38"/>
      <c r="W176" s="38"/>
    </row>
    <row r="177" spans="1:23" s="32" customFormat="1" ht="14.25" outlineLevel="1">
      <c r="A177" s="26" t="s">
        <v>365</v>
      </c>
      <c r="B177" s="26" t="s">
        <v>366</v>
      </c>
      <c r="C177" s="27"/>
      <c r="D177" s="28">
        <f t="shared" si="161"/>
        <v>0</v>
      </c>
      <c r="E177" s="29">
        <f>SUM(E178:E181)</f>
        <v>0</v>
      </c>
      <c r="F177" s="29">
        <f t="shared" ref="F177:G177" si="187">SUM(F178:F181)</f>
        <v>0</v>
      </c>
      <c r="G177" s="29">
        <f t="shared" si="187"/>
        <v>0</v>
      </c>
      <c r="H177" s="28">
        <f t="shared" si="180"/>
        <v>0</v>
      </c>
      <c r="I177" s="29">
        <f>SUM(I178:I181)</f>
        <v>0</v>
      </c>
      <c r="J177" s="29">
        <f t="shared" ref="J177:K177" si="188">SUM(J178:J181)</f>
        <v>0</v>
      </c>
      <c r="K177" s="29">
        <f t="shared" si="188"/>
        <v>0</v>
      </c>
      <c r="L177" s="28">
        <f t="shared" si="181"/>
        <v>0</v>
      </c>
      <c r="M177" s="29">
        <f>SUM(M178:M181)</f>
        <v>0</v>
      </c>
      <c r="N177" s="29">
        <f t="shared" ref="N177:O177" si="189">SUM(N178:N181)</f>
        <v>0</v>
      </c>
      <c r="O177" s="29">
        <f t="shared" si="189"/>
        <v>0</v>
      </c>
      <c r="P177" s="28">
        <f t="shared" si="182"/>
        <v>0</v>
      </c>
      <c r="Q177" s="29">
        <f>SUM(Q178:Q181)</f>
        <v>0</v>
      </c>
      <c r="R177" s="29">
        <f t="shared" ref="R177:S177" si="190">SUM(R178:R181)</f>
        <v>0</v>
      </c>
      <c r="S177" s="29">
        <f t="shared" si="190"/>
        <v>0</v>
      </c>
      <c r="T177" s="28">
        <f t="shared" si="155"/>
        <v>0</v>
      </c>
      <c r="U177" s="30">
        <f t="shared" si="156"/>
        <v>0</v>
      </c>
      <c r="V177" s="31"/>
      <c r="W177" s="31"/>
    </row>
    <row r="178" spans="1:23" s="32" customFormat="1" ht="14.25" outlineLevel="2">
      <c r="A178" s="33" t="s">
        <v>367</v>
      </c>
      <c r="B178" s="33" t="s">
        <v>352</v>
      </c>
      <c r="C178" s="34"/>
      <c r="D178" s="35">
        <f t="shared" si="161"/>
        <v>0</v>
      </c>
      <c r="E178" s="36"/>
      <c r="F178" s="36"/>
      <c r="G178" s="36"/>
      <c r="H178" s="35">
        <f t="shared" si="180"/>
        <v>0</v>
      </c>
      <c r="I178" s="36"/>
      <c r="J178" s="36"/>
      <c r="K178" s="36"/>
      <c r="L178" s="35">
        <f t="shared" si="181"/>
        <v>0</v>
      </c>
      <c r="M178" s="36"/>
      <c r="N178" s="36"/>
      <c r="O178" s="36"/>
      <c r="P178" s="35">
        <f t="shared" si="182"/>
        <v>0</v>
      </c>
      <c r="Q178" s="36"/>
      <c r="R178" s="36"/>
      <c r="S178" s="36"/>
      <c r="T178" s="35">
        <f t="shared" si="155"/>
        <v>0</v>
      </c>
      <c r="U178" s="37">
        <f t="shared" si="156"/>
        <v>0</v>
      </c>
      <c r="V178" s="38"/>
      <c r="W178" s="38"/>
    </row>
    <row r="179" spans="1:23" s="32" customFormat="1" ht="14.25" outlineLevel="2">
      <c r="A179" s="33" t="s">
        <v>368</v>
      </c>
      <c r="B179" s="33" t="s">
        <v>354</v>
      </c>
      <c r="C179" s="34"/>
      <c r="D179" s="35">
        <f t="shared" si="161"/>
        <v>0</v>
      </c>
      <c r="E179" s="36"/>
      <c r="F179" s="36"/>
      <c r="G179" s="36"/>
      <c r="H179" s="35">
        <f t="shared" si="180"/>
        <v>0</v>
      </c>
      <c r="I179" s="36"/>
      <c r="J179" s="36"/>
      <c r="K179" s="36"/>
      <c r="L179" s="35">
        <f t="shared" si="181"/>
        <v>0</v>
      </c>
      <c r="M179" s="36"/>
      <c r="N179" s="36"/>
      <c r="O179" s="36"/>
      <c r="P179" s="35">
        <f t="shared" si="182"/>
        <v>0</v>
      </c>
      <c r="Q179" s="36"/>
      <c r="R179" s="36"/>
      <c r="S179" s="36"/>
      <c r="T179" s="35">
        <f t="shared" si="155"/>
        <v>0</v>
      </c>
      <c r="U179" s="37">
        <f t="shared" si="156"/>
        <v>0</v>
      </c>
      <c r="V179" s="38"/>
      <c r="W179" s="38"/>
    </row>
    <row r="180" spans="1:23" s="32" customFormat="1" ht="14.25" outlineLevel="2">
      <c r="A180" s="33" t="s">
        <v>369</v>
      </c>
      <c r="B180" s="33" t="s">
        <v>356</v>
      </c>
      <c r="C180" s="34"/>
      <c r="D180" s="35">
        <f t="shared" si="161"/>
        <v>0</v>
      </c>
      <c r="E180" s="36"/>
      <c r="F180" s="36"/>
      <c r="G180" s="36"/>
      <c r="H180" s="35">
        <f t="shared" si="180"/>
        <v>0</v>
      </c>
      <c r="I180" s="36"/>
      <c r="J180" s="36"/>
      <c r="K180" s="36"/>
      <c r="L180" s="35">
        <f t="shared" si="181"/>
        <v>0</v>
      </c>
      <c r="M180" s="36"/>
      <c r="N180" s="36"/>
      <c r="O180" s="36"/>
      <c r="P180" s="35">
        <f t="shared" si="182"/>
        <v>0</v>
      </c>
      <c r="Q180" s="36"/>
      <c r="R180" s="36"/>
      <c r="S180" s="36"/>
      <c r="T180" s="35">
        <f t="shared" si="155"/>
        <v>0</v>
      </c>
      <c r="U180" s="37">
        <f t="shared" si="156"/>
        <v>0</v>
      </c>
      <c r="V180" s="38"/>
      <c r="W180" s="38"/>
    </row>
    <row r="181" spans="1:23" s="32" customFormat="1" ht="14.25" outlineLevel="2">
      <c r="A181" s="33" t="s">
        <v>370</v>
      </c>
      <c r="B181" s="33" t="s">
        <v>358</v>
      </c>
      <c r="C181" s="34"/>
      <c r="D181" s="35">
        <f t="shared" si="161"/>
        <v>0</v>
      </c>
      <c r="E181" s="36"/>
      <c r="F181" s="36"/>
      <c r="G181" s="36"/>
      <c r="H181" s="35">
        <f t="shared" si="180"/>
        <v>0</v>
      </c>
      <c r="I181" s="36"/>
      <c r="J181" s="36"/>
      <c r="K181" s="36"/>
      <c r="L181" s="35">
        <f t="shared" si="181"/>
        <v>0</v>
      </c>
      <c r="M181" s="36"/>
      <c r="N181" s="36"/>
      <c r="O181" s="36"/>
      <c r="P181" s="35">
        <f t="shared" si="182"/>
        <v>0</v>
      </c>
      <c r="Q181" s="36"/>
      <c r="R181" s="36"/>
      <c r="S181" s="36"/>
      <c r="T181" s="35">
        <f t="shared" si="155"/>
        <v>0</v>
      </c>
      <c r="U181" s="37">
        <f t="shared" si="156"/>
        <v>0</v>
      </c>
      <c r="V181" s="38"/>
      <c r="W181" s="38"/>
    </row>
    <row r="182" spans="1:23" s="32" customFormat="1" ht="14.25" outlineLevel="1">
      <c r="A182" s="33" t="s">
        <v>371</v>
      </c>
      <c r="B182" s="33" t="s">
        <v>372</v>
      </c>
      <c r="C182" s="34"/>
      <c r="D182" s="35">
        <f t="shared" si="161"/>
        <v>0</v>
      </c>
      <c r="E182" s="36"/>
      <c r="F182" s="36"/>
      <c r="G182" s="36"/>
      <c r="H182" s="35">
        <f t="shared" si="180"/>
        <v>0</v>
      </c>
      <c r="I182" s="36"/>
      <c r="J182" s="36"/>
      <c r="K182" s="36"/>
      <c r="L182" s="35">
        <f t="shared" si="181"/>
        <v>0</v>
      </c>
      <c r="M182" s="36"/>
      <c r="N182" s="36"/>
      <c r="O182" s="36"/>
      <c r="P182" s="35">
        <f t="shared" si="182"/>
        <v>0</v>
      </c>
      <c r="Q182" s="36"/>
      <c r="R182" s="36"/>
      <c r="S182" s="36"/>
      <c r="T182" s="35">
        <f t="shared" si="155"/>
        <v>0</v>
      </c>
      <c r="U182" s="37">
        <f t="shared" si="156"/>
        <v>0</v>
      </c>
      <c r="V182" s="38"/>
      <c r="W182" s="38"/>
    </row>
    <row r="183" spans="1:23" s="32" customFormat="1" ht="14.25" outlineLevel="1">
      <c r="A183" s="33" t="s">
        <v>373</v>
      </c>
      <c r="B183" s="33" t="s">
        <v>374</v>
      </c>
      <c r="C183" s="34"/>
      <c r="D183" s="35">
        <f t="shared" si="161"/>
        <v>0</v>
      </c>
      <c r="E183" s="36"/>
      <c r="F183" s="36"/>
      <c r="G183" s="36"/>
      <c r="H183" s="35">
        <f t="shared" si="180"/>
        <v>0</v>
      </c>
      <c r="I183" s="36"/>
      <c r="J183" s="36"/>
      <c r="K183" s="36"/>
      <c r="L183" s="35">
        <f t="shared" si="181"/>
        <v>0</v>
      </c>
      <c r="M183" s="36"/>
      <c r="N183" s="36"/>
      <c r="O183" s="36"/>
      <c r="P183" s="35">
        <f t="shared" si="182"/>
        <v>0</v>
      </c>
      <c r="Q183" s="36"/>
      <c r="R183" s="36"/>
      <c r="S183" s="36"/>
      <c r="T183" s="35">
        <f t="shared" si="155"/>
        <v>0</v>
      </c>
      <c r="U183" s="37">
        <f t="shared" si="156"/>
        <v>0</v>
      </c>
      <c r="V183" s="38"/>
      <c r="W183" s="38"/>
    </row>
    <row r="184" spans="1:23" s="32" customFormat="1" ht="14.25" outlineLevel="1">
      <c r="A184" s="33" t="s">
        <v>375</v>
      </c>
      <c r="B184" s="33" t="s">
        <v>376</v>
      </c>
      <c r="C184" s="34"/>
      <c r="D184" s="35">
        <f t="shared" si="161"/>
        <v>0</v>
      </c>
      <c r="E184" s="36"/>
      <c r="F184" s="36"/>
      <c r="G184" s="36"/>
      <c r="H184" s="35">
        <f t="shared" si="180"/>
        <v>0</v>
      </c>
      <c r="I184" s="36"/>
      <c r="J184" s="36"/>
      <c r="K184" s="36"/>
      <c r="L184" s="35">
        <f t="shared" si="181"/>
        <v>0</v>
      </c>
      <c r="M184" s="36"/>
      <c r="N184" s="36"/>
      <c r="O184" s="36"/>
      <c r="P184" s="35">
        <f t="shared" si="182"/>
        <v>0</v>
      </c>
      <c r="Q184" s="36"/>
      <c r="R184" s="36"/>
      <c r="S184" s="36"/>
      <c r="T184" s="35">
        <f t="shared" si="155"/>
        <v>0</v>
      </c>
      <c r="U184" s="37">
        <f t="shared" si="156"/>
        <v>0</v>
      </c>
      <c r="V184" s="38"/>
      <c r="W184" s="38"/>
    </row>
    <row r="185" spans="1:23" s="32" customFormat="1" ht="14.25" outlineLevel="1">
      <c r="A185" s="33" t="s">
        <v>377</v>
      </c>
      <c r="B185" s="33" t="s">
        <v>378</v>
      </c>
      <c r="C185" s="34"/>
      <c r="D185" s="35">
        <f t="shared" si="161"/>
        <v>0</v>
      </c>
      <c r="E185" s="36"/>
      <c r="F185" s="36"/>
      <c r="G185" s="36"/>
      <c r="H185" s="35">
        <f t="shared" si="180"/>
        <v>0</v>
      </c>
      <c r="I185" s="36"/>
      <c r="J185" s="36"/>
      <c r="K185" s="36"/>
      <c r="L185" s="35">
        <f t="shared" si="181"/>
        <v>0</v>
      </c>
      <c r="M185" s="36"/>
      <c r="N185" s="36"/>
      <c r="O185" s="36"/>
      <c r="P185" s="35">
        <f t="shared" si="182"/>
        <v>0</v>
      </c>
      <c r="Q185" s="36"/>
      <c r="R185" s="36"/>
      <c r="S185" s="36"/>
      <c r="T185" s="35">
        <f t="shared" si="155"/>
        <v>0</v>
      </c>
      <c r="U185" s="37">
        <f t="shared" si="156"/>
        <v>0</v>
      </c>
      <c r="V185" s="38"/>
      <c r="W185" s="38"/>
    </row>
    <row r="186" spans="1:23" s="32" customFormat="1" ht="14.25" outlineLevel="1">
      <c r="A186" s="33" t="s">
        <v>379</v>
      </c>
      <c r="B186" s="33" t="s">
        <v>380</v>
      </c>
      <c r="C186" s="34"/>
      <c r="D186" s="35">
        <f t="shared" si="161"/>
        <v>0</v>
      </c>
      <c r="E186" s="36"/>
      <c r="F186" s="36"/>
      <c r="G186" s="36"/>
      <c r="H186" s="35">
        <f t="shared" si="180"/>
        <v>0</v>
      </c>
      <c r="I186" s="36"/>
      <c r="J186" s="36"/>
      <c r="K186" s="36"/>
      <c r="L186" s="35">
        <f t="shared" si="181"/>
        <v>0</v>
      </c>
      <c r="M186" s="36"/>
      <c r="N186" s="36"/>
      <c r="O186" s="36"/>
      <c r="P186" s="35">
        <f t="shared" si="182"/>
        <v>0</v>
      </c>
      <c r="Q186" s="36"/>
      <c r="R186" s="36"/>
      <c r="S186" s="36"/>
      <c r="T186" s="35">
        <f t="shared" si="155"/>
        <v>0</v>
      </c>
      <c r="U186" s="37">
        <f t="shared" si="156"/>
        <v>0</v>
      </c>
      <c r="V186" s="38"/>
      <c r="W186" s="38"/>
    </row>
    <row r="187" spans="1:23" s="32" customFormat="1" ht="14.25" outlineLevel="1">
      <c r="A187" s="33" t="s">
        <v>381</v>
      </c>
      <c r="B187" s="33" t="s">
        <v>382</v>
      </c>
      <c r="C187" s="34"/>
      <c r="D187" s="35">
        <f t="shared" si="161"/>
        <v>0</v>
      </c>
      <c r="E187" s="36"/>
      <c r="F187" s="36"/>
      <c r="G187" s="36"/>
      <c r="H187" s="35">
        <f t="shared" si="180"/>
        <v>0</v>
      </c>
      <c r="I187" s="36"/>
      <c r="J187" s="36"/>
      <c r="K187" s="36"/>
      <c r="L187" s="35">
        <f t="shared" si="181"/>
        <v>0</v>
      </c>
      <c r="M187" s="36"/>
      <c r="N187" s="36"/>
      <c r="O187" s="36"/>
      <c r="P187" s="35">
        <f t="shared" si="182"/>
        <v>0</v>
      </c>
      <c r="Q187" s="36"/>
      <c r="R187" s="36"/>
      <c r="S187" s="36"/>
      <c r="T187" s="35">
        <f t="shared" si="155"/>
        <v>0</v>
      </c>
      <c r="U187" s="37">
        <f t="shared" si="156"/>
        <v>0</v>
      </c>
      <c r="V187" s="38"/>
      <c r="W187" s="38"/>
    </row>
    <row r="188" spans="1:23" s="32" customFormat="1" ht="14.25" outlineLevel="1">
      <c r="A188" s="33" t="s">
        <v>383</v>
      </c>
      <c r="B188" s="33" t="s">
        <v>384</v>
      </c>
      <c r="C188" s="34"/>
      <c r="D188" s="35">
        <f t="shared" si="161"/>
        <v>0</v>
      </c>
      <c r="E188" s="36"/>
      <c r="F188" s="36"/>
      <c r="G188" s="36"/>
      <c r="H188" s="35">
        <f t="shared" si="180"/>
        <v>0</v>
      </c>
      <c r="I188" s="36"/>
      <c r="J188" s="36"/>
      <c r="K188" s="36"/>
      <c r="L188" s="35">
        <f t="shared" si="181"/>
        <v>0</v>
      </c>
      <c r="M188" s="36"/>
      <c r="N188" s="36"/>
      <c r="O188" s="36"/>
      <c r="P188" s="35">
        <f t="shared" si="182"/>
        <v>0</v>
      </c>
      <c r="Q188" s="36"/>
      <c r="R188" s="36"/>
      <c r="S188" s="36"/>
      <c r="T188" s="35">
        <f t="shared" si="155"/>
        <v>0</v>
      </c>
      <c r="U188" s="37">
        <f t="shared" si="156"/>
        <v>0</v>
      </c>
      <c r="V188" s="38"/>
      <c r="W188" s="38"/>
    </row>
    <row r="189" spans="1:23" s="32" customFormat="1" ht="14.25" outlineLevel="1">
      <c r="A189" s="26" t="s">
        <v>385</v>
      </c>
      <c r="B189" s="26" t="s">
        <v>386</v>
      </c>
      <c r="C189" s="27"/>
      <c r="D189" s="28">
        <f t="shared" si="161"/>
        <v>0</v>
      </c>
      <c r="E189" s="29">
        <f>SUM(E190:E193)</f>
        <v>0</v>
      </c>
      <c r="F189" s="29">
        <f t="shared" ref="F189:G189" si="191">SUM(F190:F193)</f>
        <v>0</v>
      </c>
      <c r="G189" s="29">
        <f t="shared" si="191"/>
        <v>0</v>
      </c>
      <c r="H189" s="28">
        <f t="shared" si="180"/>
        <v>0</v>
      </c>
      <c r="I189" s="29">
        <f>SUM(I190:I193)</f>
        <v>0</v>
      </c>
      <c r="J189" s="29">
        <f t="shared" ref="J189:K189" si="192">SUM(J190:J193)</f>
        <v>0</v>
      </c>
      <c r="K189" s="29">
        <f t="shared" si="192"/>
        <v>0</v>
      </c>
      <c r="L189" s="28">
        <f t="shared" si="181"/>
        <v>0</v>
      </c>
      <c r="M189" s="29">
        <f>SUM(M190:M193)</f>
        <v>0</v>
      </c>
      <c r="N189" s="29">
        <f t="shared" ref="N189:O189" si="193">SUM(N190:N193)</f>
        <v>0</v>
      </c>
      <c r="O189" s="29">
        <f t="shared" si="193"/>
        <v>0</v>
      </c>
      <c r="P189" s="28">
        <f t="shared" si="182"/>
        <v>0</v>
      </c>
      <c r="Q189" s="29">
        <f>SUM(Q190:Q193)</f>
        <v>0</v>
      </c>
      <c r="R189" s="29">
        <f t="shared" ref="R189:S189" si="194">SUM(R190:R193)</f>
        <v>0</v>
      </c>
      <c r="S189" s="29">
        <f t="shared" si="194"/>
        <v>0</v>
      </c>
      <c r="T189" s="28">
        <f t="shared" si="155"/>
        <v>0</v>
      </c>
      <c r="U189" s="30">
        <f t="shared" si="156"/>
        <v>0</v>
      </c>
      <c r="V189" s="31"/>
      <c r="W189" s="31"/>
    </row>
    <row r="190" spans="1:23" s="32" customFormat="1" ht="14.25" outlineLevel="2">
      <c r="A190" s="33" t="s">
        <v>387</v>
      </c>
      <c r="B190" s="33" t="s">
        <v>388</v>
      </c>
      <c r="C190" s="34"/>
      <c r="D190" s="35">
        <f t="shared" si="161"/>
        <v>0</v>
      </c>
      <c r="E190" s="36"/>
      <c r="F190" s="36"/>
      <c r="G190" s="36"/>
      <c r="H190" s="35">
        <f t="shared" si="180"/>
        <v>0</v>
      </c>
      <c r="I190" s="36"/>
      <c r="J190" s="36"/>
      <c r="K190" s="36"/>
      <c r="L190" s="35">
        <f t="shared" si="181"/>
        <v>0</v>
      </c>
      <c r="M190" s="36"/>
      <c r="N190" s="36"/>
      <c r="O190" s="36"/>
      <c r="P190" s="35">
        <f t="shared" si="182"/>
        <v>0</v>
      </c>
      <c r="Q190" s="36"/>
      <c r="R190" s="36"/>
      <c r="S190" s="36"/>
      <c r="T190" s="35">
        <f t="shared" si="155"/>
        <v>0</v>
      </c>
      <c r="U190" s="37">
        <f t="shared" si="156"/>
        <v>0</v>
      </c>
      <c r="V190" s="38"/>
      <c r="W190" s="38"/>
    </row>
    <row r="191" spans="1:23" s="32" customFormat="1" ht="14.25" outlineLevel="2">
      <c r="A191" s="33" t="s">
        <v>389</v>
      </c>
      <c r="B191" s="33" t="s">
        <v>390</v>
      </c>
      <c r="C191" s="34"/>
      <c r="D191" s="35">
        <f t="shared" si="161"/>
        <v>0</v>
      </c>
      <c r="E191" s="36"/>
      <c r="F191" s="36"/>
      <c r="G191" s="36"/>
      <c r="H191" s="35">
        <f t="shared" si="180"/>
        <v>0</v>
      </c>
      <c r="I191" s="36"/>
      <c r="J191" s="36"/>
      <c r="K191" s="36"/>
      <c r="L191" s="35">
        <f t="shared" si="181"/>
        <v>0</v>
      </c>
      <c r="M191" s="36"/>
      <c r="N191" s="36"/>
      <c r="O191" s="36"/>
      <c r="P191" s="35">
        <f t="shared" si="182"/>
        <v>0</v>
      </c>
      <c r="Q191" s="36"/>
      <c r="R191" s="36"/>
      <c r="S191" s="36"/>
      <c r="T191" s="35">
        <f t="shared" si="155"/>
        <v>0</v>
      </c>
      <c r="U191" s="37">
        <f t="shared" si="156"/>
        <v>0</v>
      </c>
      <c r="V191" s="38"/>
      <c r="W191" s="38"/>
    </row>
    <row r="192" spans="1:23" s="32" customFormat="1" ht="14.25" outlineLevel="2">
      <c r="A192" s="33" t="s">
        <v>391</v>
      </c>
      <c r="B192" s="33" t="s">
        <v>392</v>
      </c>
      <c r="C192" s="34"/>
      <c r="D192" s="35">
        <f t="shared" si="161"/>
        <v>0</v>
      </c>
      <c r="E192" s="36"/>
      <c r="F192" s="36"/>
      <c r="G192" s="36"/>
      <c r="H192" s="35">
        <f t="shared" si="180"/>
        <v>0</v>
      </c>
      <c r="I192" s="36"/>
      <c r="J192" s="36"/>
      <c r="K192" s="36"/>
      <c r="L192" s="35">
        <f t="shared" si="181"/>
        <v>0</v>
      </c>
      <c r="M192" s="36"/>
      <c r="N192" s="36"/>
      <c r="O192" s="36"/>
      <c r="P192" s="35">
        <f t="shared" si="182"/>
        <v>0</v>
      </c>
      <c r="Q192" s="36"/>
      <c r="R192" s="36"/>
      <c r="S192" s="36"/>
      <c r="T192" s="35">
        <f t="shared" si="155"/>
        <v>0</v>
      </c>
      <c r="U192" s="37">
        <f t="shared" si="156"/>
        <v>0</v>
      </c>
      <c r="V192" s="38"/>
      <c r="W192" s="38"/>
    </row>
    <row r="193" spans="1:23" s="32" customFormat="1" ht="14.25" outlineLevel="2">
      <c r="A193" s="33" t="s">
        <v>393</v>
      </c>
      <c r="B193" s="33" t="s">
        <v>394</v>
      </c>
      <c r="C193" s="34"/>
      <c r="D193" s="35">
        <f t="shared" si="161"/>
        <v>0</v>
      </c>
      <c r="E193" s="36"/>
      <c r="F193" s="36"/>
      <c r="G193" s="36"/>
      <c r="H193" s="35">
        <f t="shared" si="180"/>
        <v>0</v>
      </c>
      <c r="I193" s="36"/>
      <c r="J193" s="36"/>
      <c r="K193" s="36"/>
      <c r="L193" s="35">
        <f t="shared" si="181"/>
        <v>0</v>
      </c>
      <c r="M193" s="36"/>
      <c r="N193" s="36"/>
      <c r="O193" s="36"/>
      <c r="P193" s="35">
        <f t="shared" si="182"/>
        <v>0</v>
      </c>
      <c r="Q193" s="36"/>
      <c r="R193" s="36"/>
      <c r="S193" s="36"/>
      <c r="T193" s="35">
        <f t="shared" si="155"/>
        <v>0</v>
      </c>
      <c r="U193" s="37">
        <f t="shared" si="156"/>
        <v>0</v>
      </c>
      <c r="V193" s="38"/>
      <c r="W193" s="38"/>
    </row>
    <row r="194" spans="1:23" s="32" customFormat="1" ht="14.25" outlineLevel="1">
      <c r="A194" s="26" t="s">
        <v>395</v>
      </c>
      <c r="B194" s="26" t="s">
        <v>396</v>
      </c>
      <c r="C194" s="27"/>
      <c r="D194" s="28">
        <f t="shared" si="161"/>
        <v>0</v>
      </c>
      <c r="E194" s="29">
        <f>SUM(E195:E196)</f>
        <v>0</v>
      </c>
      <c r="F194" s="29">
        <f t="shared" ref="F194:G194" si="195">SUM(F195:F196)</f>
        <v>0</v>
      </c>
      <c r="G194" s="29">
        <f t="shared" si="195"/>
        <v>0</v>
      </c>
      <c r="H194" s="28">
        <f t="shared" si="180"/>
        <v>0</v>
      </c>
      <c r="I194" s="29">
        <f>SUM(I195:I196)</f>
        <v>0</v>
      </c>
      <c r="J194" s="29">
        <f t="shared" ref="J194:K194" si="196">SUM(J195:J196)</f>
        <v>0</v>
      </c>
      <c r="K194" s="29">
        <f t="shared" si="196"/>
        <v>0</v>
      </c>
      <c r="L194" s="28">
        <f t="shared" si="181"/>
        <v>0</v>
      </c>
      <c r="M194" s="29">
        <f>SUM(M195:M196)</f>
        <v>0</v>
      </c>
      <c r="N194" s="29">
        <f t="shared" ref="N194:O194" si="197">SUM(N195:N196)</f>
        <v>0</v>
      </c>
      <c r="O194" s="29">
        <f t="shared" si="197"/>
        <v>0</v>
      </c>
      <c r="P194" s="28">
        <f t="shared" si="182"/>
        <v>0</v>
      </c>
      <c r="Q194" s="29">
        <f>SUM(Q195:Q196)</f>
        <v>0</v>
      </c>
      <c r="R194" s="29">
        <f t="shared" ref="R194:S194" si="198">SUM(R195:R196)</f>
        <v>0</v>
      </c>
      <c r="S194" s="29">
        <f t="shared" si="198"/>
        <v>0</v>
      </c>
      <c r="T194" s="28">
        <f t="shared" si="155"/>
        <v>0</v>
      </c>
      <c r="U194" s="30">
        <f t="shared" si="156"/>
        <v>0</v>
      </c>
      <c r="V194" s="31"/>
      <c r="W194" s="31"/>
    </row>
    <row r="195" spans="1:23" s="32" customFormat="1" ht="14.25" outlineLevel="2">
      <c r="A195" s="33" t="s">
        <v>397</v>
      </c>
      <c r="B195" s="33" t="s">
        <v>398</v>
      </c>
      <c r="C195" s="34"/>
      <c r="D195" s="35">
        <f t="shared" si="161"/>
        <v>0</v>
      </c>
      <c r="E195" s="36"/>
      <c r="F195" s="36"/>
      <c r="G195" s="36"/>
      <c r="H195" s="35">
        <f t="shared" si="180"/>
        <v>0</v>
      </c>
      <c r="I195" s="36"/>
      <c r="J195" s="36"/>
      <c r="K195" s="36"/>
      <c r="L195" s="35">
        <f t="shared" si="181"/>
        <v>0</v>
      </c>
      <c r="M195" s="36"/>
      <c r="N195" s="36"/>
      <c r="O195" s="36"/>
      <c r="P195" s="35">
        <f t="shared" si="182"/>
        <v>0</v>
      </c>
      <c r="Q195" s="36"/>
      <c r="R195" s="36"/>
      <c r="S195" s="36"/>
      <c r="T195" s="35">
        <f t="shared" si="155"/>
        <v>0</v>
      </c>
      <c r="U195" s="37">
        <f t="shared" si="156"/>
        <v>0</v>
      </c>
      <c r="V195" s="38"/>
      <c r="W195" s="38"/>
    </row>
    <row r="196" spans="1:23" s="32" customFormat="1" ht="14.25" outlineLevel="2">
      <c r="A196" s="33" t="s">
        <v>399</v>
      </c>
      <c r="B196" s="33" t="s">
        <v>400</v>
      </c>
      <c r="C196" s="34"/>
      <c r="D196" s="35">
        <f t="shared" si="161"/>
        <v>0</v>
      </c>
      <c r="E196" s="36"/>
      <c r="F196" s="36"/>
      <c r="G196" s="36"/>
      <c r="H196" s="35">
        <f t="shared" si="180"/>
        <v>0</v>
      </c>
      <c r="I196" s="36"/>
      <c r="J196" s="36"/>
      <c r="K196" s="36"/>
      <c r="L196" s="35">
        <f t="shared" si="181"/>
        <v>0</v>
      </c>
      <c r="M196" s="36"/>
      <c r="N196" s="36"/>
      <c r="O196" s="36"/>
      <c r="P196" s="35">
        <f t="shared" si="182"/>
        <v>0</v>
      </c>
      <c r="Q196" s="36"/>
      <c r="R196" s="36"/>
      <c r="S196" s="36"/>
      <c r="T196" s="35">
        <f t="shared" si="155"/>
        <v>0</v>
      </c>
      <c r="U196" s="37">
        <f t="shared" si="156"/>
        <v>0</v>
      </c>
      <c r="V196" s="38"/>
      <c r="W196" s="38"/>
    </row>
    <row r="197" spans="1:23" s="32" customFormat="1" ht="14.25">
      <c r="A197" s="26" t="s">
        <v>401</v>
      </c>
      <c r="B197" s="26" t="s">
        <v>402</v>
      </c>
      <c r="C197" s="27"/>
      <c r="D197" s="28">
        <f t="shared" si="161"/>
        <v>0</v>
      </c>
      <c r="E197" s="29">
        <f>SUM(E198:E204,E208)</f>
        <v>0</v>
      </c>
      <c r="F197" s="29">
        <f t="shared" ref="F197:G197" si="199">SUM(F198:F204,F208)</f>
        <v>0</v>
      </c>
      <c r="G197" s="29">
        <f t="shared" si="199"/>
        <v>0</v>
      </c>
      <c r="H197" s="28">
        <f t="shared" si="180"/>
        <v>0</v>
      </c>
      <c r="I197" s="29">
        <f>SUM(I198:I204,I208)</f>
        <v>0</v>
      </c>
      <c r="J197" s="29">
        <f t="shared" ref="J197:K197" si="200">SUM(J198:J204,J208)</f>
        <v>0</v>
      </c>
      <c r="K197" s="29">
        <f t="shared" si="200"/>
        <v>0</v>
      </c>
      <c r="L197" s="28">
        <f t="shared" si="181"/>
        <v>0</v>
      </c>
      <c r="M197" s="29">
        <f>SUM(M198:M204,M208)</f>
        <v>0</v>
      </c>
      <c r="N197" s="29">
        <f t="shared" ref="N197:O197" si="201">SUM(N198:N204,N208)</f>
        <v>0</v>
      </c>
      <c r="O197" s="29">
        <f t="shared" si="201"/>
        <v>0</v>
      </c>
      <c r="P197" s="28">
        <f t="shared" si="182"/>
        <v>0</v>
      </c>
      <c r="Q197" s="29">
        <f>SUM(Q198:Q204,Q208)</f>
        <v>0</v>
      </c>
      <c r="R197" s="29">
        <f t="shared" ref="R197:S197" si="202">SUM(R198:R204,R208)</f>
        <v>0</v>
      </c>
      <c r="S197" s="29">
        <f t="shared" si="202"/>
        <v>0</v>
      </c>
      <c r="T197" s="28">
        <f t="shared" si="155"/>
        <v>0</v>
      </c>
      <c r="U197" s="30">
        <f t="shared" si="156"/>
        <v>0</v>
      </c>
      <c r="V197" s="31"/>
      <c r="W197" s="31"/>
    </row>
    <row r="198" spans="1:23" s="32" customFormat="1" ht="14.25" outlineLevel="1">
      <c r="A198" s="26" t="s">
        <v>403</v>
      </c>
      <c r="B198" s="26" t="s">
        <v>404</v>
      </c>
      <c r="C198" s="27"/>
      <c r="D198" s="28">
        <f t="shared" si="161"/>
        <v>0</v>
      </c>
      <c r="E198" s="29">
        <f>'[12]一-4-2开发间接费用'!W44-'[12]一-4-2开发间接费用'!W11</f>
        <v>0</v>
      </c>
      <c r="F198" s="29">
        <f>'[12]一-4-2开发间接费用'!X44-'[12]一-4-2开发间接费用'!X11</f>
        <v>0</v>
      </c>
      <c r="G198" s="29">
        <f>'[12]一-4-2开发间接费用'!Y44-'[12]一-4-2开发间接费用'!Y11</f>
        <v>0</v>
      </c>
      <c r="H198" s="28">
        <f t="shared" si="180"/>
        <v>0</v>
      </c>
      <c r="I198" s="29">
        <f>'[12]一-4-2开发间接费用'!AA44-'[12]一-4-2开发间接费用'!AA11</f>
        <v>0</v>
      </c>
      <c r="J198" s="29">
        <f>'[12]一-4-2开发间接费用'!AB44-'[12]一-4-2开发间接费用'!AB11</f>
        <v>0</v>
      </c>
      <c r="K198" s="29">
        <f>'[12]一-4-2开发间接费用'!AC44-'[12]一-4-2开发间接费用'!AC11</f>
        <v>0</v>
      </c>
      <c r="L198" s="28">
        <f t="shared" si="181"/>
        <v>0</v>
      </c>
      <c r="M198" s="29">
        <f>'[12]一-4-2开发间接费用'!AE44-'[12]一-4-2开发间接费用'!AE11</f>
        <v>0</v>
      </c>
      <c r="N198" s="29">
        <f>'[12]一-4-2开发间接费用'!AF44-'[12]一-4-2开发间接费用'!AF11</f>
        <v>0</v>
      </c>
      <c r="O198" s="29">
        <f>'[12]一-4-2开发间接费用'!AG44-'[12]一-4-2开发间接费用'!AG11</f>
        <v>0</v>
      </c>
      <c r="P198" s="28">
        <f t="shared" si="182"/>
        <v>0</v>
      </c>
      <c r="Q198" s="29">
        <f>'[12]一-4-2开发间接费用'!AI44-'[12]一-4-2开发间接费用'!AI11</f>
        <v>0</v>
      </c>
      <c r="R198" s="29">
        <f>'[12]一-4-2开发间接费用'!AJ44-'[12]一-4-2开发间接费用'!AJ11</f>
        <v>0</v>
      </c>
      <c r="S198" s="29">
        <f>'[12]一-4-2开发间接费用'!AK44-'[12]一-4-2开发间接费用'!AK11</f>
        <v>0</v>
      </c>
      <c r="T198" s="28">
        <f t="shared" si="155"/>
        <v>0</v>
      </c>
      <c r="U198" s="30">
        <f t="shared" si="156"/>
        <v>0</v>
      </c>
      <c r="V198" s="31"/>
      <c r="W198" s="31"/>
    </row>
    <row r="199" spans="1:23" s="32" customFormat="1" ht="14.25" outlineLevel="1">
      <c r="A199" s="33" t="s">
        <v>405</v>
      </c>
      <c r="B199" s="33" t="s">
        <v>406</v>
      </c>
      <c r="C199" s="34"/>
      <c r="D199" s="35">
        <f t="shared" si="161"/>
        <v>0</v>
      </c>
      <c r="E199" s="36"/>
      <c r="F199" s="36"/>
      <c r="G199" s="36"/>
      <c r="H199" s="35">
        <f t="shared" si="180"/>
        <v>0</v>
      </c>
      <c r="I199" s="36"/>
      <c r="J199" s="36"/>
      <c r="K199" s="36"/>
      <c r="L199" s="35">
        <f t="shared" si="181"/>
        <v>0</v>
      </c>
      <c r="M199" s="36"/>
      <c r="N199" s="36"/>
      <c r="O199" s="36"/>
      <c r="P199" s="35">
        <f t="shared" si="182"/>
        <v>0</v>
      </c>
      <c r="Q199" s="36"/>
      <c r="R199" s="36"/>
      <c r="S199" s="36"/>
      <c r="T199" s="35">
        <f t="shared" si="155"/>
        <v>0</v>
      </c>
      <c r="U199" s="37">
        <f t="shared" si="156"/>
        <v>0</v>
      </c>
      <c r="V199" s="38"/>
      <c r="W199" s="38"/>
    </row>
    <row r="200" spans="1:23" s="32" customFormat="1" ht="14.25" outlineLevel="1">
      <c r="A200" s="33" t="s">
        <v>407</v>
      </c>
      <c r="B200" s="33" t="s">
        <v>408</v>
      </c>
      <c r="C200" s="34"/>
      <c r="D200" s="35">
        <f t="shared" si="161"/>
        <v>0</v>
      </c>
      <c r="E200" s="36"/>
      <c r="F200" s="36"/>
      <c r="G200" s="36"/>
      <c r="H200" s="35">
        <f t="shared" si="180"/>
        <v>0</v>
      </c>
      <c r="I200" s="36"/>
      <c r="J200" s="36"/>
      <c r="K200" s="36"/>
      <c r="L200" s="35">
        <f t="shared" si="181"/>
        <v>0</v>
      </c>
      <c r="M200" s="36"/>
      <c r="N200" s="36"/>
      <c r="O200" s="36"/>
      <c r="P200" s="35">
        <f t="shared" si="182"/>
        <v>0</v>
      </c>
      <c r="Q200" s="36"/>
      <c r="R200" s="36"/>
      <c r="S200" s="36"/>
      <c r="T200" s="35">
        <f t="shared" si="155"/>
        <v>0</v>
      </c>
      <c r="U200" s="37">
        <f t="shared" si="156"/>
        <v>0</v>
      </c>
      <c r="V200" s="38"/>
      <c r="W200" s="38"/>
    </row>
    <row r="201" spans="1:23" s="32" customFormat="1" ht="14.25" outlineLevel="1">
      <c r="A201" s="33" t="s">
        <v>409</v>
      </c>
      <c r="B201" s="33" t="s">
        <v>410</v>
      </c>
      <c r="C201" s="34"/>
      <c r="D201" s="35">
        <f t="shared" si="161"/>
        <v>0</v>
      </c>
      <c r="E201" s="36"/>
      <c r="F201" s="36"/>
      <c r="G201" s="36"/>
      <c r="H201" s="35">
        <f t="shared" si="180"/>
        <v>0</v>
      </c>
      <c r="I201" s="36"/>
      <c r="J201" s="36"/>
      <c r="K201" s="36"/>
      <c r="L201" s="35">
        <f t="shared" si="181"/>
        <v>0</v>
      </c>
      <c r="M201" s="36"/>
      <c r="N201" s="36"/>
      <c r="O201" s="36"/>
      <c r="P201" s="35">
        <f t="shared" si="182"/>
        <v>0</v>
      </c>
      <c r="Q201" s="36"/>
      <c r="R201" s="36"/>
      <c r="S201" s="36"/>
      <c r="T201" s="35">
        <f t="shared" si="155"/>
        <v>0</v>
      </c>
      <c r="U201" s="37">
        <f t="shared" si="156"/>
        <v>0</v>
      </c>
      <c r="V201" s="38"/>
      <c r="W201" s="38"/>
    </row>
    <row r="202" spans="1:23" s="32" customFormat="1" ht="14.25" outlineLevel="1">
      <c r="A202" s="33" t="s">
        <v>411</v>
      </c>
      <c r="B202" s="33" t="s">
        <v>412</v>
      </c>
      <c r="C202" s="34"/>
      <c r="D202" s="35">
        <f t="shared" si="161"/>
        <v>0</v>
      </c>
      <c r="E202" s="36"/>
      <c r="F202" s="36"/>
      <c r="G202" s="36"/>
      <c r="H202" s="35">
        <f t="shared" si="180"/>
        <v>0</v>
      </c>
      <c r="I202" s="36"/>
      <c r="J202" s="36"/>
      <c r="K202" s="36"/>
      <c r="L202" s="35">
        <f t="shared" si="181"/>
        <v>0</v>
      </c>
      <c r="M202" s="36"/>
      <c r="N202" s="36"/>
      <c r="O202" s="36"/>
      <c r="P202" s="35">
        <f t="shared" si="182"/>
        <v>0</v>
      </c>
      <c r="Q202" s="36"/>
      <c r="R202" s="36"/>
      <c r="S202" s="36"/>
      <c r="T202" s="35">
        <f t="shared" si="155"/>
        <v>0</v>
      </c>
      <c r="U202" s="37">
        <f t="shared" si="156"/>
        <v>0</v>
      </c>
      <c r="V202" s="38"/>
      <c r="W202" s="38"/>
    </row>
    <row r="203" spans="1:23" s="32" customFormat="1" ht="14.25" outlineLevel="1">
      <c r="A203" s="33" t="s">
        <v>413</v>
      </c>
      <c r="B203" s="33" t="s">
        <v>414</v>
      </c>
      <c r="C203" s="34"/>
      <c r="D203" s="35">
        <f t="shared" si="161"/>
        <v>0</v>
      </c>
      <c r="E203" s="36"/>
      <c r="F203" s="36"/>
      <c r="G203" s="36"/>
      <c r="H203" s="35">
        <f t="shared" si="180"/>
        <v>0</v>
      </c>
      <c r="I203" s="36"/>
      <c r="J203" s="36"/>
      <c r="K203" s="36"/>
      <c r="L203" s="35">
        <f t="shared" si="181"/>
        <v>0</v>
      </c>
      <c r="M203" s="36"/>
      <c r="N203" s="36"/>
      <c r="O203" s="36"/>
      <c r="P203" s="35">
        <f t="shared" si="182"/>
        <v>0</v>
      </c>
      <c r="Q203" s="36"/>
      <c r="R203" s="36"/>
      <c r="S203" s="36"/>
      <c r="T203" s="35">
        <f t="shared" si="155"/>
        <v>0</v>
      </c>
      <c r="U203" s="37">
        <f t="shared" si="156"/>
        <v>0</v>
      </c>
      <c r="V203" s="38"/>
      <c r="W203" s="38"/>
    </row>
    <row r="204" spans="1:23" s="32" customFormat="1" ht="14.25" outlineLevel="1">
      <c r="A204" s="26" t="s">
        <v>415</v>
      </c>
      <c r="B204" s="26" t="s">
        <v>416</v>
      </c>
      <c r="C204" s="27"/>
      <c r="D204" s="28">
        <f t="shared" si="161"/>
        <v>0</v>
      </c>
      <c r="E204" s="29">
        <f>SUM(E205:E207)</f>
        <v>0</v>
      </c>
      <c r="F204" s="29">
        <f t="shared" ref="F204:G204" si="203">SUM(F205:F207)</f>
        <v>0</v>
      </c>
      <c r="G204" s="29">
        <f t="shared" si="203"/>
        <v>0</v>
      </c>
      <c r="H204" s="28">
        <f>SUM(I204:K204)</f>
        <v>0</v>
      </c>
      <c r="I204" s="29">
        <f>SUM(I205:I207)</f>
        <v>0</v>
      </c>
      <c r="J204" s="29">
        <f t="shared" ref="J204:K204" si="204">SUM(J205:J207)</f>
        <v>0</v>
      </c>
      <c r="K204" s="29">
        <f t="shared" si="204"/>
        <v>0</v>
      </c>
      <c r="L204" s="28">
        <f t="shared" si="181"/>
        <v>0</v>
      </c>
      <c r="M204" s="29">
        <f>SUM(M205:M207)</f>
        <v>0</v>
      </c>
      <c r="N204" s="29">
        <f t="shared" ref="N204:O204" si="205">SUM(N205:N207)</f>
        <v>0</v>
      </c>
      <c r="O204" s="29">
        <f t="shared" si="205"/>
        <v>0</v>
      </c>
      <c r="P204" s="28">
        <f t="shared" si="182"/>
        <v>0</v>
      </c>
      <c r="Q204" s="29">
        <f>SUM(Q205:Q207)</f>
        <v>0</v>
      </c>
      <c r="R204" s="29">
        <f t="shared" ref="R204:S204" si="206">SUM(R205:R207)</f>
        <v>0</v>
      </c>
      <c r="S204" s="29">
        <f t="shared" si="206"/>
        <v>0</v>
      </c>
      <c r="T204" s="28">
        <f t="shared" si="155"/>
        <v>0</v>
      </c>
      <c r="U204" s="30">
        <f t="shared" si="156"/>
        <v>0</v>
      </c>
      <c r="V204" s="31"/>
      <c r="W204" s="31"/>
    </row>
    <row r="205" spans="1:23" s="32" customFormat="1" ht="14.25" outlineLevel="2">
      <c r="A205" s="33" t="s">
        <v>417</v>
      </c>
      <c r="B205" s="33" t="s">
        <v>418</v>
      </c>
      <c r="C205" s="34"/>
      <c r="D205" s="35">
        <f t="shared" si="161"/>
        <v>0</v>
      </c>
      <c r="E205" s="36"/>
      <c r="F205" s="36"/>
      <c r="G205" s="36"/>
      <c r="H205" s="35">
        <f t="shared" si="180"/>
        <v>0</v>
      </c>
      <c r="I205" s="36"/>
      <c r="J205" s="36"/>
      <c r="K205" s="36"/>
      <c r="L205" s="35">
        <f t="shared" si="181"/>
        <v>0</v>
      </c>
      <c r="M205" s="36"/>
      <c r="N205" s="36"/>
      <c r="O205" s="36"/>
      <c r="P205" s="35">
        <f t="shared" si="182"/>
        <v>0</v>
      </c>
      <c r="Q205" s="36"/>
      <c r="R205" s="36"/>
      <c r="S205" s="36"/>
      <c r="T205" s="35">
        <f t="shared" ref="T205:T211" si="207">P205+L205+H205+D205</f>
        <v>0</v>
      </c>
      <c r="U205" s="37">
        <f t="shared" ref="U205:U210" si="208">C205-T205</f>
        <v>0</v>
      </c>
      <c r="V205" s="38"/>
      <c r="W205" s="38"/>
    </row>
    <row r="206" spans="1:23" s="32" customFormat="1" ht="14.25" outlineLevel="2">
      <c r="A206" s="33" t="s">
        <v>419</v>
      </c>
      <c r="B206" s="33" t="s">
        <v>420</v>
      </c>
      <c r="C206" s="34"/>
      <c r="D206" s="35">
        <f t="shared" si="161"/>
        <v>0</v>
      </c>
      <c r="E206" s="36"/>
      <c r="F206" s="36"/>
      <c r="G206" s="36"/>
      <c r="H206" s="35">
        <f t="shared" si="180"/>
        <v>0</v>
      </c>
      <c r="I206" s="36"/>
      <c r="J206" s="36"/>
      <c r="K206" s="36"/>
      <c r="L206" s="35">
        <f t="shared" si="181"/>
        <v>0</v>
      </c>
      <c r="M206" s="36"/>
      <c r="N206" s="36"/>
      <c r="O206" s="36"/>
      <c r="P206" s="35">
        <f t="shared" si="182"/>
        <v>0</v>
      </c>
      <c r="Q206" s="36"/>
      <c r="R206" s="36"/>
      <c r="S206" s="36"/>
      <c r="T206" s="35">
        <f t="shared" si="207"/>
        <v>0</v>
      </c>
      <c r="U206" s="37">
        <f t="shared" si="208"/>
        <v>0</v>
      </c>
      <c r="V206" s="38"/>
      <c r="W206" s="38"/>
    </row>
    <row r="207" spans="1:23" s="32" customFormat="1" ht="14.25" outlineLevel="2">
      <c r="A207" s="33" t="s">
        <v>421</v>
      </c>
      <c r="B207" s="33" t="s">
        <v>422</v>
      </c>
      <c r="C207" s="34"/>
      <c r="D207" s="35">
        <f t="shared" si="161"/>
        <v>0</v>
      </c>
      <c r="E207" s="36"/>
      <c r="F207" s="36"/>
      <c r="G207" s="36"/>
      <c r="H207" s="35">
        <f t="shared" si="180"/>
        <v>0</v>
      </c>
      <c r="I207" s="36"/>
      <c r="J207" s="36"/>
      <c r="K207" s="36"/>
      <c r="L207" s="35">
        <f t="shared" si="181"/>
        <v>0</v>
      </c>
      <c r="M207" s="36"/>
      <c r="N207" s="36"/>
      <c r="O207" s="36"/>
      <c r="P207" s="35">
        <f t="shared" si="182"/>
        <v>0</v>
      </c>
      <c r="Q207" s="36"/>
      <c r="R207" s="36"/>
      <c r="S207" s="36"/>
      <c r="T207" s="35">
        <f t="shared" si="207"/>
        <v>0</v>
      </c>
      <c r="U207" s="37">
        <f t="shared" si="208"/>
        <v>0</v>
      </c>
      <c r="V207" s="38"/>
      <c r="W207" s="38"/>
    </row>
    <row r="208" spans="1:23" s="32" customFormat="1" ht="14.25" outlineLevel="1">
      <c r="A208" s="33" t="s">
        <v>423</v>
      </c>
      <c r="B208" s="33" t="s">
        <v>424</v>
      </c>
      <c r="C208" s="34"/>
      <c r="D208" s="35">
        <f t="shared" si="161"/>
        <v>0</v>
      </c>
      <c r="E208" s="36"/>
      <c r="F208" s="36"/>
      <c r="G208" s="36"/>
      <c r="H208" s="35">
        <f t="shared" si="180"/>
        <v>0</v>
      </c>
      <c r="I208" s="36"/>
      <c r="J208" s="36"/>
      <c r="K208" s="36"/>
      <c r="L208" s="35">
        <f t="shared" si="181"/>
        <v>0</v>
      </c>
      <c r="M208" s="36"/>
      <c r="N208" s="36"/>
      <c r="O208" s="36"/>
      <c r="P208" s="35">
        <f t="shared" si="182"/>
        <v>0</v>
      </c>
      <c r="Q208" s="36"/>
      <c r="R208" s="36"/>
      <c r="S208" s="36"/>
      <c r="T208" s="35">
        <f t="shared" si="207"/>
        <v>0</v>
      </c>
      <c r="U208" s="37">
        <f t="shared" si="208"/>
        <v>0</v>
      </c>
      <c r="V208" s="38"/>
      <c r="W208" s="38"/>
    </row>
    <row r="209" spans="1:23" s="32" customFormat="1" ht="14.25">
      <c r="A209" s="33" t="s">
        <v>425</v>
      </c>
      <c r="B209" s="33" t="s">
        <v>426</v>
      </c>
      <c r="C209" s="34"/>
      <c r="D209" s="35">
        <f t="shared" si="161"/>
        <v>0</v>
      </c>
      <c r="E209" s="36"/>
      <c r="F209" s="36"/>
      <c r="G209" s="36"/>
      <c r="H209" s="35">
        <f t="shared" si="180"/>
        <v>0</v>
      </c>
      <c r="I209" s="36"/>
      <c r="J209" s="36"/>
      <c r="K209" s="36"/>
      <c r="L209" s="35">
        <f t="shared" si="181"/>
        <v>0</v>
      </c>
      <c r="M209" s="36"/>
      <c r="N209" s="36"/>
      <c r="O209" s="36"/>
      <c r="P209" s="35">
        <f t="shared" si="182"/>
        <v>0</v>
      </c>
      <c r="Q209" s="36"/>
      <c r="R209" s="36"/>
      <c r="S209" s="36"/>
      <c r="T209" s="35">
        <f t="shared" si="207"/>
        <v>0</v>
      </c>
      <c r="U209" s="37">
        <f t="shared" si="208"/>
        <v>0</v>
      </c>
      <c r="V209" s="38"/>
      <c r="W209" s="38"/>
    </row>
    <row r="210" spans="1:23" ht="20.25" customHeight="1">
      <c r="A210" s="18"/>
      <c r="B210" s="42"/>
      <c r="C210" s="43"/>
      <c r="D210" s="35">
        <f t="shared" si="161"/>
        <v>0</v>
      </c>
      <c r="E210" s="44"/>
      <c r="F210" s="44"/>
      <c r="G210" s="44"/>
      <c r="H210" s="35">
        <f t="shared" si="180"/>
        <v>0</v>
      </c>
      <c r="I210" s="44"/>
      <c r="J210" s="44"/>
      <c r="K210" s="44"/>
      <c r="L210" s="35">
        <f t="shared" si="181"/>
        <v>0</v>
      </c>
      <c r="M210" s="44"/>
      <c r="N210" s="44"/>
      <c r="O210" s="44"/>
      <c r="P210" s="35">
        <f t="shared" si="182"/>
        <v>0</v>
      </c>
      <c r="Q210" s="44"/>
      <c r="R210" s="44"/>
      <c r="S210" s="44"/>
      <c r="T210" s="35">
        <f t="shared" si="207"/>
        <v>0</v>
      </c>
      <c r="U210" s="37">
        <f t="shared" si="208"/>
        <v>0</v>
      </c>
      <c r="V210" s="45"/>
      <c r="W210" s="18"/>
    </row>
    <row r="211" spans="1:23" ht="20.25" customHeight="1">
      <c r="A211" s="18"/>
      <c r="B211" s="46" t="s">
        <v>427</v>
      </c>
      <c r="C211" s="47">
        <f>C209+C167+C157+C140+C75+C19+C10</f>
        <v>0</v>
      </c>
      <c r="D211" s="35">
        <f>SUM(E211:G211)</f>
        <v>0</v>
      </c>
      <c r="E211" s="48">
        <f>SUM(E10,E19,E95,E130,E166,E197,E209)</f>
        <v>0</v>
      </c>
      <c r="F211" s="48">
        <f>SUM(F10,F19,F95,F130,F166,F197,F209)</f>
        <v>0</v>
      </c>
      <c r="G211" s="48">
        <f>SUM(G10,G19,G95,G130,G166,G197,G209)</f>
        <v>0</v>
      </c>
      <c r="H211" s="35">
        <f>SUM(I211:K211)</f>
        <v>0</v>
      </c>
      <c r="I211" s="48">
        <f>SUM(I10,I19,I95,I130,I166,I197,I209)</f>
        <v>0</v>
      </c>
      <c r="J211" s="48">
        <f>SUM(J10,J19,J95,J130,J166,J197,J209)</f>
        <v>0</v>
      </c>
      <c r="K211" s="48">
        <f>SUM(K10,K19,K95,K130,K166,K197,K209)</f>
        <v>0</v>
      </c>
      <c r="L211" s="35">
        <f>SUM(M211:O211)</f>
        <v>0</v>
      </c>
      <c r="M211" s="48">
        <f>SUM(M10,M19,M95,M130,M166,M197,M209)</f>
        <v>0</v>
      </c>
      <c r="N211" s="48">
        <f>SUM(N10,N19,N95,N130,N166,N197,N209)</f>
        <v>0</v>
      </c>
      <c r="O211" s="48">
        <f>SUM(O10,O19,O95,O130,O166,O197,O209)</f>
        <v>0</v>
      </c>
      <c r="P211" s="35">
        <f>SUM(Q211:S211)</f>
        <v>0</v>
      </c>
      <c r="Q211" s="48">
        <f>SUM(Q10,Q19,Q95,Q130,Q166,Q197,Q209)</f>
        <v>0</v>
      </c>
      <c r="R211" s="48">
        <f>SUM(R10,R19,R95,R130,R166,R197,R209)</f>
        <v>0</v>
      </c>
      <c r="S211" s="48">
        <f>SUM(S10,S19,S95,S130,S166,S197,S209)</f>
        <v>0</v>
      </c>
      <c r="T211" s="35">
        <f t="shared" si="207"/>
        <v>0</v>
      </c>
      <c r="U211" s="49">
        <f>U10+U19+U75+U140+U157+U167</f>
        <v>0</v>
      </c>
      <c r="V211" s="50">
        <f>SUM(V10:V210)</f>
        <v>0</v>
      </c>
      <c r="W211" s="51"/>
    </row>
    <row r="212" spans="1:23" ht="21" customHeight="1">
      <c r="A212" s="18"/>
      <c r="B212" s="52" t="s">
        <v>428</v>
      </c>
      <c r="C212" s="47"/>
      <c r="D212" s="49"/>
      <c r="E212" s="48"/>
      <c r="F212" s="48"/>
      <c r="G212" s="48"/>
      <c r="H212" s="49"/>
      <c r="I212" s="48"/>
      <c r="J212" s="48"/>
      <c r="K212" s="48"/>
      <c r="L212" s="49"/>
      <c r="M212" s="48"/>
      <c r="N212" s="48"/>
      <c r="O212" s="48"/>
      <c r="P212" s="49"/>
      <c r="Q212" s="48"/>
      <c r="R212" s="48"/>
      <c r="S212" s="48"/>
      <c r="T212" s="35"/>
      <c r="U212" s="37"/>
      <c r="V212" s="45"/>
      <c r="W212" s="18"/>
    </row>
    <row r="213" spans="1:23" s="32" customFormat="1" ht="14.25">
      <c r="A213" s="26" t="s">
        <v>37</v>
      </c>
      <c r="B213" s="26" t="s">
        <v>429</v>
      </c>
      <c r="C213" s="27"/>
      <c r="D213" s="28">
        <f>SUM(D214:D221)</f>
        <v>0</v>
      </c>
      <c r="E213" s="29">
        <f>SUM(E214:E221)</f>
        <v>0</v>
      </c>
      <c r="F213" s="29">
        <f t="shared" ref="F213:G213" si="209">SUM(F214:F221)</f>
        <v>0</v>
      </c>
      <c r="G213" s="29">
        <f t="shared" si="209"/>
        <v>0</v>
      </c>
      <c r="H213" s="28">
        <f>SUM(H214:H221)</f>
        <v>0</v>
      </c>
      <c r="I213" s="29">
        <f>SUM(I214:I221)</f>
        <v>0</v>
      </c>
      <c r="J213" s="29">
        <f t="shared" ref="J213:K213" si="210">SUM(J214:J221)</f>
        <v>0</v>
      </c>
      <c r="K213" s="29">
        <f t="shared" si="210"/>
        <v>0</v>
      </c>
      <c r="L213" s="28">
        <f>SUM(L214:L221)</f>
        <v>0</v>
      </c>
      <c r="M213" s="29">
        <f>SUM(M214:M221)</f>
        <v>0</v>
      </c>
      <c r="N213" s="29">
        <f t="shared" ref="N213:O213" si="211">SUM(N214:N221)</f>
        <v>0</v>
      </c>
      <c r="O213" s="29">
        <f t="shared" si="211"/>
        <v>0</v>
      </c>
      <c r="P213" s="28">
        <f>SUM(P214:P221)</f>
        <v>0</v>
      </c>
      <c r="Q213" s="29">
        <f>SUM(Q214:Q221)</f>
        <v>0</v>
      </c>
      <c r="R213" s="29">
        <f t="shared" ref="R213:S213" si="212">SUM(R214:R221)</f>
        <v>0</v>
      </c>
      <c r="S213" s="29">
        <f t="shared" si="212"/>
        <v>0</v>
      </c>
      <c r="T213" s="28">
        <f t="shared" ref="T213:T221" si="213">P213+L213+H213+D213</f>
        <v>0</v>
      </c>
      <c r="U213" s="30">
        <f t="shared" ref="U213:U239" si="214">C213-T213</f>
        <v>0</v>
      </c>
      <c r="V213" s="31"/>
      <c r="W213" s="31"/>
    </row>
    <row r="214" spans="1:23" s="32" customFormat="1" ht="14.25" outlineLevel="1">
      <c r="A214" s="33" t="s">
        <v>39</v>
      </c>
      <c r="B214" s="33" t="s">
        <v>40</v>
      </c>
      <c r="C214" s="34"/>
      <c r="D214" s="35">
        <f t="shared" ref="D214:D215" si="215">SUM(E214:G214)</f>
        <v>0</v>
      </c>
      <c r="E214" s="36"/>
      <c r="F214" s="36"/>
      <c r="G214" s="36"/>
      <c r="H214" s="35">
        <f t="shared" ref="H214:H215" si="216">SUM(I214:K214)</f>
        <v>0</v>
      </c>
      <c r="I214" s="36"/>
      <c r="J214" s="36"/>
      <c r="K214" s="36"/>
      <c r="L214" s="35">
        <f t="shared" ref="L214:L215" si="217">SUM(M214:O214)</f>
        <v>0</v>
      </c>
      <c r="M214" s="36"/>
      <c r="N214" s="36"/>
      <c r="O214" s="36"/>
      <c r="P214" s="35">
        <f t="shared" ref="P214:P215" si="218">SUM(Q214:S214)</f>
        <v>0</v>
      </c>
      <c r="Q214" s="36"/>
      <c r="R214" s="36"/>
      <c r="S214" s="36"/>
      <c r="T214" s="35">
        <f t="shared" si="213"/>
        <v>0</v>
      </c>
      <c r="U214" s="37">
        <f t="shared" si="214"/>
        <v>0</v>
      </c>
      <c r="V214" s="38"/>
      <c r="W214" s="38"/>
    </row>
    <row r="215" spans="1:23" s="32" customFormat="1" ht="14.25" outlineLevel="1">
      <c r="A215" s="33" t="s">
        <v>41</v>
      </c>
      <c r="B215" s="33" t="s">
        <v>42</v>
      </c>
      <c r="C215" s="34"/>
      <c r="D215" s="35">
        <f t="shared" si="215"/>
        <v>0</v>
      </c>
      <c r="E215" s="36"/>
      <c r="F215" s="36"/>
      <c r="G215" s="36"/>
      <c r="H215" s="35">
        <f t="shared" si="216"/>
        <v>0</v>
      </c>
      <c r="I215" s="36"/>
      <c r="J215" s="36"/>
      <c r="K215" s="36"/>
      <c r="L215" s="35">
        <f t="shared" si="217"/>
        <v>0</v>
      </c>
      <c r="M215" s="36"/>
      <c r="N215" s="36"/>
      <c r="O215" s="36"/>
      <c r="P215" s="35">
        <f t="shared" si="218"/>
        <v>0</v>
      </c>
      <c r="Q215" s="36"/>
      <c r="R215" s="36"/>
      <c r="S215" s="36"/>
      <c r="T215" s="35">
        <f t="shared" si="213"/>
        <v>0</v>
      </c>
      <c r="U215" s="37">
        <f t="shared" si="214"/>
        <v>0</v>
      </c>
      <c r="V215" s="38"/>
      <c r="W215" s="38"/>
    </row>
    <row r="216" spans="1:23" s="32" customFormat="1" ht="14.25" outlineLevel="1">
      <c r="A216" s="33" t="s">
        <v>43</v>
      </c>
      <c r="B216" s="33" t="s">
        <v>44</v>
      </c>
      <c r="C216" s="34"/>
      <c r="D216" s="35">
        <f>SUM(E216:G216)</f>
        <v>0</v>
      </c>
      <c r="E216" s="36"/>
      <c r="F216" s="36"/>
      <c r="G216" s="36"/>
      <c r="H216" s="35">
        <f>SUM(I216:K216)</f>
        <v>0</v>
      </c>
      <c r="I216" s="36"/>
      <c r="J216" s="36"/>
      <c r="K216" s="36"/>
      <c r="L216" s="35">
        <f>SUM(M216:O216)</f>
        <v>0</v>
      </c>
      <c r="M216" s="36"/>
      <c r="N216" s="36"/>
      <c r="O216" s="36"/>
      <c r="P216" s="35">
        <f>SUM(Q216:S216)</f>
        <v>0</v>
      </c>
      <c r="Q216" s="36"/>
      <c r="R216" s="36"/>
      <c r="S216" s="36"/>
      <c r="T216" s="35">
        <f t="shared" si="213"/>
        <v>0</v>
      </c>
      <c r="U216" s="37">
        <f t="shared" si="214"/>
        <v>0</v>
      </c>
      <c r="V216" s="38"/>
      <c r="W216" s="38"/>
    </row>
    <row r="217" spans="1:23" s="32" customFormat="1" ht="14.25" outlineLevel="1">
      <c r="A217" s="33" t="s">
        <v>45</v>
      </c>
      <c r="B217" s="33" t="s">
        <v>46</v>
      </c>
      <c r="C217" s="34"/>
      <c r="D217" s="35">
        <f t="shared" ref="D217:D222" si="219">SUM(E217:G217)</f>
        <v>0</v>
      </c>
      <c r="E217" s="36"/>
      <c r="F217" s="36"/>
      <c r="G217" s="36"/>
      <c r="H217" s="35">
        <f t="shared" ref="H217:H222" si="220">SUM(I217:K217)</f>
        <v>0</v>
      </c>
      <c r="I217" s="36"/>
      <c r="J217" s="36"/>
      <c r="K217" s="36"/>
      <c r="L217" s="35">
        <f t="shared" ref="L217:L222" si="221">SUM(M217:O217)</f>
        <v>0</v>
      </c>
      <c r="M217" s="36"/>
      <c r="N217" s="36"/>
      <c r="O217" s="36"/>
      <c r="P217" s="35">
        <f t="shared" ref="P217:P222" si="222">SUM(Q217:S217)</f>
        <v>0</v>
      </c>
      <c r="Q217" s="36"/>
      <c r="R217" s="36"/>
      <c r="S217" s="36"/>
      <c r="T217" s="35">
        <f t="shared" si="213"/>
        <v>0</v>
      </c>
      <c r="U217" s="37">
        <f t="shared" si="214"/>
        <v>0</v>
      </c>
      <c r="V217" s="38"/>
      <c r="W217" s="38"/>
    </row>
    <row r="218" spans="1:23" s="32" customFormat="1" ht="14.25" outlineLevel="1">
      <c r="A218" s="33" t="s">
        <v>47</v>
      </c>
      <c r="B218" s="33" t="s">
        <v>48</v>
      </c>
      <c r="C218" s="34"/>
      <c r="D218" s="35">
        <f t="shared" si="219"/>
        <v>0</v>
      </c>
      <c r="E218" s="36"/>
      <c r="F218" s="36"/>
      <c r="G218" s="36"/>
      <c r="H218" s="35">
        <f t="shared" si="220"/>
        <v>0</v>
      </c>
      <c r="I218" s="36"/>
      <c r="J218" s="36"/>
      <c r="K218" s="36"/>
      <c r="L218" s="35">
        <f t="shared" si="221"/>
        <v>0</v>
      </c>
      <c r="M218" s="36"/>
      <c r="N218" s="36"/>
      <c r="O218" s="36"/>
      <c r="P218" s="35">
        <f t="shared" si="222"/>
        <v>0</v>
      </c>
      <c r="Q218" s="36"/>
      <c r="R218" s="36"/>
      <c r="S218" s="36"/>
      <c r="T218" s="35">
        <f t="shared" si="213"/>
        <v>0</v>
      </c>
      <c r="U218" s="37">
        <f t="shared" si="214"/>
        <v>0</v>
      </c>
      <c r="V218" s="38"/>
      <c r="W218" s="38"/>
    </row>
    <row r="219" spans="1:23" s="32" customFormat="1" ht="14.25" outlineLevel="1">
      <c r="A219" s="33" t="s">
        <v>49</v>
      </c>
      <c r="B219" s="33" t="s">
        <v>50</v>
      </c>
      <c r="C219" s="34"/>
      <c r="D219" s="35">
        <f t="shared" si="219"/>
        <v>0</v>
      </c>
      <c r="E219" s="36"/>
      <c r="F219" s="36"/>
      <c r="G219" s="36"/>
      <c r="H219" s="35">
        <f t="shared" si="220"/>
        <v>0</v>
      </c>
      <c r="I219" s="36"/>
      <c r="J219" s="36"/>
      <c r="K219" s="36"/>
      <c r="L219" s="35">
        <f t="shared" si="221"/>
        <v>0</v>
      </c>
      <c r="M219" s="36"/>
      <c r="N219" s="36"/>
      <c r="O219" s="36"/>
      <c r="P219" s="35">
        <f t="shared" si="222"/>
        <v>0</v>
      </c>
      <c r="Q219" s="36"/>
      <c r="R219" s="36"/>
      <c r="S219" s="36"/>
      <c r="T219" s="35">
        <f t="shared" si="213"/>
        <v>0</v>
      </c>
      <c r="U219" s="37">
        <f t="shared" si="214"/>
        <v>0</v>
      </c>
      <c r="V219" s="38"/>
      <c r="W219" s="38"/>
    </row>
    <row r="220" spans="1:23" s="32" customFormat="1" ht="14.25" outlineLevel="1">
      <c r="A220" s="33" t="s">
        <v>51</v>
      </c>
      <c r="B220" s="33" t="s">
        <v>52</v>
      </c>
      <c r="C220" s="34"/>
      <c r="D220" s="35">
        <f t="shared" si="219"/>
        <v>0</v>
      </c>
      <c r="E220" s="36"/>
      <c r="F220" s="36"/>
      <c r="G220" s="36"/>
      <c r="H220" s="35">
        <f t="shared" si="220"/>
        <v>0</v>
      </c>
      <c r="I220" s="36"/>
      <c r="J220" s="36"/>
      <c r="K220" s="36"/>
      <c r="L220" s="35">
        <f t="shared" si="221"/>
        <v>0</v>
      </c>
      <c r="M220" s="36"/>
      <c r="N220" s="36"/>
      <c r="O220" s="36"/>
      <c r="P220" s="35">
        <f t="shared" si="222"/>
        <v>0</v>
      </c>
      <c r="Q220" s="36"/>
      <c r="R220" s="36"/>
      <c r="S220" s="36"/>
      <c r="T220" s="35">
        <f t="shared" si="213"/>
        <v>0</v>
      </c>
      <c r="U220" s="37">
        <f t="shared" si="214"/>
        <v>0</v>
      </c>
      <c r="V220" s="38"/>
      <c r="W220" s="38"/>
    </row>
    <row r="221" spans="1:23" s="32" customFormat="1" ht="14.25" outlineLevel="1">
      <c r="A221" s="33" t="s">
        <v>53</v>
      </c>
      <c r="B221" s="33" t="s">
        <v>54</v>
      </c>
      <c r="C221" s="34"/>
      <c r="D221" s="35">
        <f t="shared" si="219"/>
        <v>0</v>
      </c>
      <c r="E221" s="36"/>
      <c r="F221" s="36"/>
      <c r="G221" s="36"/>
      <c r="H221" s="35">
        <f t="shared" si="220"/>
        <v>0</v>
      </c>
      <c r="I221" s="36"/>
      <c r="J221" s="36"/>
      <c r="K221" s="36"/>
      <c r="L221" s="35">
        <f t="shared" si="221"/>
        <v>0</v>
      </c>
      <c r="M221" s="36"/>
      <c r="N221" s="36"/>
      <c r="O221" s="36"/>
      <c r="P221" s="35">
        <f t="shared" si="222"/>
        <v>0</v>
      </c>
      <c r="Q221" s="36"/>
      <c r="R221" s="36"/>
      <c r="S221" s="36"/>
      <c r="T221" s="35">
        <f t="shared" si="213"/>
        <v>0</v>
      </c>
      <c r="U221" s="37">
        <f t="shared" si="214"/>
        <v>0</v>
      </c>
      <c r="V221" s="38"/>
      <c r="W221" s="38"/>
    </row>
    <row r="222" spans="1:23" s="32" customFormat="1" ht="14.25">
      <c r="A222" s="26" t="s">
        <v>55</v>
      </c>
      <c r="B222" s="26" t="s">
        <v>56</v>
      </c>
      <c r="C222" s="27"/>
      <c r="D222" s="28">
        <f t="shared" si="219"/>
        <v>0</v>
      </c>
      <c r="E222" s="39">
        <f>SUM(E223,E239,E251,E264,E274,E282,E293,E297)</f>
        <v>0</v>
      </c>
      <c r="F222" s="39">
        <f t="shared" ref="F222:G222" si="223">SUM(F223,F239,F251,F264,F274,F282,F293,F297)</f>
        <v>0</v>
      </c>
      <c r="G222" s="39">
        <f t="shared" si="223"/>
        <v>0</v>
      </c>
      <c r="H222" s="28">
        <f t="shared" si="220"/>
        <v>0</v>
      </c>
      <c r="I222" s="39">
        <f>SUM(I223,I239,I251,I264,I274,I282,I293,I297)</f>
        <v>0</v>
      </c>
      <c r="J222" s="39">
        <f t="shared" ref="J222:K222" si="224">SUM(J223,J239,J251,J264,J274,J282,J293,J297)</f>
        <v>0</v>
      </c>
      <c r="K222" s="39">
        <f t="shared" si="224"/>
        <v>0</v>
      </c>
      <c r="L222" s="28">
        <f t="shared" si="221"/>
        <v>0</v>
      </c>
      <c r="M222" s="39">
        <f>SUM(M223,M239,M251,M264,M274,M282,M293,M297)</f>
        <v>0</v>
      </c>
      <c r="N222" s="39">
        <f t="shared" ref="N222:O222" si="225">SUM(N223,N239,N251,N264,N274,N282,N293,N297)</f>
        <v>0</v>
      </c>
      <c r="O222" s="39">
        <f t="shared" si="225"/>
        <v>0</v>
      </c>
      <c r="P222" s="28">
        <f t="shared" si="222"/>
        <v>0</v>
      </c>
      <c r="Q222" s="39">
        <f>SUM(Q223,Q239,Q251,Q264,Q274,Q282,Q293,Q297)</f>
        <v>0</v>
      </c>
      <c r="R222" s="39">
        <f t="shared" ref="R222:S222" si="226">SUM(R223,R239,R251,R264,R274,R282,R293,R297)</f>
        <v>0</v>
      </c>
      <c r="S222" s="39">
        <f t="shared" si="226"/>
        <v>0</v>
      </c>
      <c r="T222" s="28">
        <f>T223+T255+T265+T273+T277</f>
        <v>0</v>
      </c>
      <c r="U222" s="30">
        <f t="shared" si="214"/>
        <v>0</v>
      </c>
      <c r="V222" s="31"/>
      <c r="W222" s="31"/>
    </row>
    <row r="223" spans="1:23" s="32" customFormat="1" ht="15" customHeight="1" outlineLevel="1">
      <c r="A223" s="26" t="s">
        <v>57</v>
      </c>
      <c r="B223" s="26" t="s">
        <v>58</v>
      </c>
      <c r="C223" s="27"/>
      <c r="D223" s="28">
        <f>SUM(E223:G223)</f>
        <v>0</v>
      </c>
      <c r="E223" s="39">
        <f>SUM(E224:E233)</f>
        <v>0</v>
      </c>
      <c r="F223" s="39">
        <f t="shared" ref="F223:G223" si="227">SUM(F224:F233)</f>
        <v>0</v>
      </c>
      <c r="G223" s="39">
        <f t="shared" si="227"/>
        <v>0</v>
      </c>
      <c r="H223" s="28">
        <f>SUM(I223:K223)</f>
        <v>0</v>
      </c>
      <c r="I223" s="39">
        <f>SUM(I224:I233)</f>
        <v>0</v>
      </c>
      <c r="J223" s="39">
        <f t="shared" ref="J223:K223" si="228">SUM(J224:J233)</f>
        <v>0</v>
      </c>
      <c r="K223" s="39">
        <f t="shared" si="228"/>
        <v>0</v>
      </c>
      <c r="L223" s="28">
        <f>SUM(M223:O223)</f>
        <v>0</v>
      </c>
      <c r="M223" s="39">
        <f>SUM(M224:M233)</f>
        <v>0</v>
      </c>
      <c r="N223" s="39">
        <f t="shared" ref="N223:O223" si="229">SUM(N224:N233)</f>
        <v>0</v>
      </c>
      <c r="O223" s="39">
        <f t="shared" si="229"/>
        <v>0</v>
      </c>
      <c r="P223" s="28">
        <f>SUM(Q223:S223)</f>
        <v>0</v>
      </c>
      <c r="Q223" s="39">
        <f>SUM(Q224:Q233)</f>
        <v>0</v>
      </c>
      <c r="R223" s="39">
        <f t="shared" ref="R223:S223" si="230">SUM(R224:R233)</f>
        <v>0</v>
      </c>
      <c r="S223" s="39">
        <f t="shared" si="230"/>
        <v>0</v>
      </c>
      <c r="T223" s="28">
        <f t="shared" ref="T223:T278" si="231">P223+L223+H223+D223</f>
        <v>0</v>
      </c>
      <c r="U223" s="30">
        <f t="shared" si="214"/>
        <v>0</v>
      </c>
      <c r="V223" s="31"/>
      <c r="W223" s="31"/>
    </row>
    <row r="224" spans="1:23" s="32" customFormat="1" ht="14.25" outlineLevel="2">
      <c r="A224" s="33" t="s">
        <v>59</v>
      </c>
      <c r="B224" s="33" t="s">
        <v>60</v>
      </c>
      <c r="C224" s="34"/>
      <c r="D224" s="35">
        <f>SUM(D225,(D231:D242))</f>
        <v>0</v>
      </c>
      <c r="E224" s="40"/>
      <c r="F224" s="40"/>
      <c r="G224" s="40"/>
      <c r="H224" s="35">
        <f>SUM(H225,(H231:H242))</f>
        <v>0</v>
      </c>
      <c r="I224" s="40"/>
      <c r="J224" s="40"/>
      <c r="K224" s="40"/>
      <c r="L224" s="35">
        <f>SUM(L225,(L231:L242))</f>
        <v>0</v>
      </c>
      <c r="M224" s="40"/>
      <c r="N224" s="40"/>
      <c r="O224" s="40"/>
      <c r="P224" s="35">
        <f>SUM(P225,(P231:P242))</f>
        <v>0</v>
      </c>
      <c r="Q224" s="40"/>
      <c r="R224" s="40"/>
      <c r="S224" s="40"/>
      <c r="T224" s="35">
        <f t="shared" si="231"/>
        <v>0</v>
      </c>
      <c r="U224" s="37">
        <f t="shared" si="214"/>
        <v>0</v>
      </c>
      <c r="V224" s="38"/>
      <c r="W224" s="38"/>
    </row>
    <row r="225" spans="1:23" s="32" customFormat="1" ht="14.25" outlineLevel="2">
      <c r="A225" s="33" t="s">
        <v>61</v>
      </c>
      <c r="B225" s="33" t="s">
        <v>62</v>
      </c>
      <c r="C225" s="34"/>
      <c r="D225" s="35">
        <f>SUM(D226:D230)</f>
        <v>0</v>
      </c>
      <c r="E225" s="40"/>
      <c r="F225" s="40"/>
      <c r="G225" s="40"/>
      <c r="H225" s="35">
        <f>SUM(H226:H230)</f>
        <v>0</v>
      </c>
      <c r="I225" s="40"/>
      <c r="J225" s="40"/>
      <c r="K225" s="40"/>
      <c r="L225" s="35">
        <f>SUM(L226:L230)</f>
        <v>0</v>
      </c>
      <c r="M225" s="40"/>
      <c r="N225" s="40"/>
      <c r="O225" s="40"/>
      <c r="P225" s="35">
        <f>SUM(P226:P230)</f>
        <v>0</v>
      </c>
      <c r="Q225" s="40"/>
      <c r="R225" s="40"/>
      <c r="S225" s="40"/>
      <c r="T225" s="35">
        <f t="shared" si="231"/>
        <v>0</v>
      </c>
      <c r="U225" s="37">
        <f t="shared" si="214"/>
        <v>0</v>
      </c>
      <c r="V225" s="38"/>
      <c r="W225" s="38"/>
    </row>
    <row r="226" spans="1:23" s="32" customFormat="1" ht="14.25" outlineLevel="2">
      <c r="A226" s="33" t="s">
        <v>63</v>
      </c>
      <c r="B226" s="33" t="s">
        <v>64</v>
      </c>
      <c r="C226" s="34"/>
      <c r="D226" s="35">
        <f t="shared" ref="D226:D231" si="232">SUM(E226:G226)</f>
        <v>0</v>
      </c>
      <c r="E226" s="36"/>
      <c r="F226" s="36"/>
      <c r="G226" s="36"/>
      <c r="H226" s="35">
        <f t="shared" ref="H226:H231" si="233">SUM(I226:K226)</f>
        <v>0</v>
      </c>
      <c r="I226" s="36"/>
      <c r="J226" s="36"/>
      <c r="K226" s="36"/>
      <c r="L226" s="35">
        <f t="shared" ref="L226:L231" si="234">SUM(M226:O226)</f>
        <v>0</v>
      </c>
      <c r="M226" s="36"/>
      <c r="N226" s="36"/>
      <c r="O226" s="36"/>
      <c r="P226" s="35">
        <f t="shared" ref="P226:P231" si="235">SUM(Q226:S226)</f>
        <v>0</v>
      </c>
      <c r="Q226" s="36"/>
      <c r="R226" s="36"/>
      <c r="S226" s="36"/>
      <c r="T226" s="35">
        <f t="shared" si="231"/>
        <v>0</v>
      </c>
      <c r="U226" s="37">
        <f t="shared" si="214"/>
        <v>0</v>
      </c>
      <c r="V226" s="38"/>
      <c r="W226" s="38"/>
    </row>
    <row r="227" spans="1:23" s="32" customFormat="1" ht="14.25" outlineLevel="2">
      <c r="A227" s="33" t="s">
        <v>65</v>
      </c>
      <c r="B227" s="33" t="s">
        <v>66</v>
      </c>
      <c r="C227" s="34"/>
      <c r="D227" s="35">
        <f t="shared" si="232"/>
        <v>0</v>
      </c>
      <c r="E227" s="36"/>
      <c r="F227" s="36"/>
      <c r="G227" s="36"/>
      <c r="H227" s="35">
        <f t="shared" si="233"/>
        <v>0</v>
      </c>
      <c r="I227" s="36"/>
      <c r="J227" s="36"/>
      <c r="K227" s="36"/>
      <c r="L227" s="35">
        <f t="shared" si="234"/>
        <v>0</v>
      </c>
      <c r="M227" s="36"/>
      <c r="N227" s="36"/>
      <c r="O227" s="36"/>
      <c r="P227" s="35">
        <f t="shared" si="235"/>
        <v>0</v>
      </c>
      <c r="Q227" s="36"/>
      <c r="R227" s="36"/>
      <c r="S227" s="36"/>
      <c r="T227" s="35">
        <f t="shared" si="231"/>
        <v>0</v>
      </c>
      <c r="U227" s="37">
        <f t="shared" si="214"/>
        <v>0</v>
      </c>
      <c r="V227" s="38"/>
      <c r="W227" s="38"/>
    </row>
    <row r="228" spans="1:23" s="32" customFormat="1" ht="14.25" outlineLevel="2">
      <c r="A228" s="33" t="s">
        <v>67</v>
      </c>
      <c r="B228" s="33" t="s">
        <v>68</v>
      </c>
      <c r="C228" s="34"/>
      <c r="D228" s="35">
        <f t="shared" si="232"/>
        <v>0</v>
      </c>
      <c r="E228" s="36"/>
      <c r="F228" s="36"/>
      <c r="G228" s="36"/>
      <c r="H228" s="35">
        <f t="shared" si="233"/>
        <v>0</v>
      </c>
      <c r="I228" s="36"/>
      <c r="J228" s="36"/>
      <c r="K228" s="36"/>
      <c r="L228" s="35">
        <f t="shared" si="234"/>
        <v>0</v>
      </c>
      <c r="M228" s="36"/>
      <c r="N228" s="36"/>
      <c r="O228" s="36"/>
      <c r="P228" s="35">
        <f t="shared" si="235"/>
        <v>0</v>
      </c>
      <c r="Q228" s="36"/>
      <c r="R228" s="36"/>
      <c r="S228" s="36"/>
      <c r="T228" s="35">
        <f t="shared" si="231"/>
        <v>0</v>
      </c>
      <c r="U228" s="37">
        <f t="shared" si="214"/>
        <v>0</v>
      </c>
      <c r="V228" s="38"/>
      <c r="W228" s="38"/>
    </row>
    <row r="229" spans="1:23" s="32" customFormat="1" ht="14.25" outlineLevel="2">
      <c r="A229" s="33" t="s">
        <v>69</v>
      </c>
      <c r="B229" s="18" t="s">
        <v>70</v>
      </c>
      <c r="C229" s="34"/>
      <c r="D229" s="35">
        <f t="shared" si="232"/>
        <v>0</v>
      </c>
      <c r="E229" s="36"/>
      <c r="F229" s="36"/>
      <c r="G229" s="36"/>
      <c r="H229" s="35">
        <f t="shared" si="233"/>
        <v>0</v>
      </c>
      <c r="I229" s="36"/>
      <c r="J229" s="36"/>
      <c r="K229" s="36"/>
      <c r="L229" s="35">
        <f t="shared" si="234"/>
        <v>0</v>
      </c>
      <c r="M229" s="36"/>
      <c r="N229" s="36"/>
      <c r="O229" s="36"/>
      <c r="P229" s="35">
        <f t="shared" si="235"/>
        <v>0</v>
      </c>
      <c r="Q229" s="36"/>
      <c r="R229" s="36"/>
      <c r="S229" s="36"/>
      <c r="T229" s="35">
        <f t="shared" si="231"/>
        <v>0</v>
      </c>
      <c r="U229" s="37">
        <f t="shared" si="214"/>
        <v>0</v>
      </c>
      <c r="V229" s="38"/>
      <c r="W229" s="38"/>
    </row>
    <row r="230" spans="1:23" s="32" customFormat="1" ht="14.25" outlineLevel="2">
      <c r="A230" s="33" t="s">
        <v>71</v>
      </c>
      <c r="B230" s="18" t="s">
        <v>72</v>
      </c>
      <c r="C230" s="34"/>
      <c r="D230" s="35">
        <f t="shared" si="232"/>
        <v>0</v>
      </c>
      <c r="E230" s="36"/>
      <c r="F230" s="36"/>
      <c r="G230" s="36"/>
      <c r="H230" s="35">
        <f t="shared" si="233"/>
        <v>0</v>
      </c>
      <c r="I230" s="36"/>
      <c r="J230" s="36"/>
      <c r="K230" s="36"/>
      <c r="L230" s="35">
        <f t="shared" si="234"/>
        <v>0</v>
      </c>
      <c r="M230" s="36"/>
      <c r="N230" s="36"/>
      <c r="O230" s="36"/>
      <c r="P230" s="35">
        <f t="shared" si="235"/>
        <v>0</v>
      </c>
      <c r="Q230" s="36"/>
      <c r="R230" s="36"/>
      <c r="S230" s="36"/>
      <c r="T230" s="35">
        <f t="shared" si="231"/>
        <v>0</v>
      </c>
      <c r="U230" s="37">
        <f t="shared" si="214"/>
        <v>0</v>
      </c>
      <c r="V230" s="38"/>
      <c r="W230" s="38"/>
    </row>
    <row r="231" spans="1:23" s="32" customFormat="1" ht="14.25" outlineLevel="2">
      <c r="A231" s="33" t="s">
        <v>73</v>
      </c>
      <c r="B231" s="33" t="s">
        <v>74</v>
      </c>
      <c r="C231" s="34"/>
      <c r="D231" s="35">
        <f t="shared" si="232"/>
        <v>0</v>
      </c>
      <c r="E231" s="36"/>
      <c r="F231" s="36"/>
      <c r="G231" s="36"/>
      <c r="H231" s="35">
        <f t="shared" si="233"/>
        <v>0</v>
      </c>
      <c r="I231" s="36"/>
      <c r="J231" s="36"/>
      <c r="K231" s="36"/>
      <c r="L231" s="35">
        <f t="shared" si="234"/>
        <v>0</v>
      </c>
      <c r="M231" s="36"/>
      <c r="N231" s="36"/>
      <c r="O231" s="36"/>
      <c r="P231" s="35">
        <f t="shared" si="235"/>
        <v>0</v>
      </c>
      <c r="Q231" s="36"/>
      <c r="R231" s="36"/>
      <c r="S231" s="36"/>
      <c r="T231" s="35">
        <f t="shared" si="231"/>
        <v>0</v>
      </c>
      <c r="U231" s="37">
        <f t="shared" si="214"/>
        <v>0</v>
      </c>
      <c r="V231" s="38"/>
      <c r="W231" s="38"/>
    </row>
    <row r="232" spans="1:23" s="32" customFormat="1" ht="14.25" outlineLevel="2">
      <c r="A232" s="33" t="s">
        <v>75</v>
      </c>
      <c r="B232" s="33" t="s">
        <v>76</v>
      </c>
      <c r="C232" s="34"/>
      <c r="D232" s="35">
        <f>SUM(E232:G232)</f>
        <v>0</v>
      </c>
      <c r="E232" s="36"/>
      <c r="F232" s="36"/>
      <c r="G232" s="36"/>
      <c r="H232" s="35">
        <f>SUM(I232:K232)</f>
        <v>0</v>
      </c>
      <c r="I232" s="36"/>
      <c r="J232" s="36"/>
      <c r="K232" s="36"/>
      <c r="L232" s="35">
        <f>SUM(M232:O232)</f>
        <v>0</v>
      </c>
      <c r="M232" s="36"/>
      <c r="N232" s="36"/>
      <c r="O232" s="36"/>
      <c r="P232" s="35">
        <f>SUM(Q232:S232)</f>
        <v>0</v>
      </c>
      <c r="Q232" s="36"/>
      <c r="R232" s="36"/>
      <c r="S232" s="36"/>
      <c r="T232" s="35">
        <f t="shared" si="231"/>
        <v>0</v>
      </c>
      <c r="U232" s="37">
        <f t="shared" si="214"/>
        <v>0</v>
      </c>
      <c r="V232" s="38"/>
      <c r="W232" s="38"/>
    </row>
    <row r="233" spans="1:23" s="32" customFormat="1" ht="14.25" outlineLevel="2">
      <c r="A233" s="26" t="s">
        <v>77</v>
      </c>
      <c r="B233" s="26" t="s">
        <v>78</v>
      </c>
      <c r="C233" s="27"/>
      <c r="D233" s="28">
        <f t="shared" ref="D233:D251" si="236">SUM(E233:G233)</f>
        <v>0</v>
      </c>
      <c r="E233" s="29">
        <f>SUM(E234:E238)</f>
        <v>0</v>
      </c>
      <c r="F233" s="29">
        <f t="shared" ref="F233:G233" si="237">SUM(F234:F238)</f>
        <v>0</v>
      </c>
      <c r="G233" s="29">
        <f t="shared" si="237"/>
        <v>0</v>
      </c>
      <c r="H233" s="28">
        <f t="shared" ref="H233:H251" si="238">SUM(I233:K233)</f>
        <v>0</v>
      </c>
      <c r="I233" s="29">
        <f>SUM(I234:I238)</f>
        <v>0</v>
      </c>
      <c r="J233" s="29">
        <f t="shared" ref="J233:K233" si="239">SUM(J234:J238)</f>
        <v>0</v>
      </c>
      <c r="K233" s="29">
        <f t="shared" si="239"/>
        <v>0</v>
      </c>
      <c r="L233" s="28">
        <f t="shared" ref="L233:L251" si="240">SUM(M233:O233)</f>
        <v>0</v>
      </c>
      <c r="M233" s="29">
        <f>SUM(M234:M238)</f>
        <v>0</v>
      </c>
      <c r="N233" s="29">
        <f t="shared" ref="N233:O233" si="241">SUM(N234:N238)</f>
        <v>0</v>
      </c>
      <c r="O233" s="29">
        <f t="shared" si="241"/>
        <v>0</v>
      </c>
      <c r="P233" s="28">
        <f t="shared" ref="P233:P251" si="242">SUM(Q233:S233)</f>
        <v>0</v>
      </c>
      <c r="Q233" s="29">
        <f>SUM(Q234:Q238)</f>
        <v>0</v>
      </c>
      <c r="R233" s="29">
        <f t="shared" ref="R233:S233" si="243">SUM(R234:R238)</f>
        <v>0</v>
      </c>
      <c r="S233" s="29">
        <f t="shared" si="243"/>
        <v>0</v>
      </c>
      <c r="T233" s="28">
        <f t="shared" si="231"/>
        <v>0</v>
      </c>
      <c r="U233" s="37">
        <f t="shared" si="214"/>
        <v>0</v>
      </c>
      <c r="V233" s="31"/>
      <c r="W233" s="31"/>
    </row>
    <row r="234" spans="1:23" s="32" customFormat="1" ht="14.25" outlineLevel="3">
      <c r="A234" s="33" t="s">
        <v>79</v>
      </c>
      <c r="B234" s="33" t="s">
        <v>80</v>
      </c>
      <c r="C234" s="34"/>
      <c r="D234" s="35">
        <f t="shared" si="236"/>
        <v>0</v>
      </c>
      <c r="E234" s="36"/>
      <c r="F234" s="36"/>
      <c r="G234" s="36"/>
      <c r="H234" s="35">
        <f t="shared" si="238"/>
        <v>0</v>
      </c>
      <c r="I234" s="36"/>
      <c r="J234" s="36"/>
      <c r="K234" s="36"/>
      <c r="L234" s="35">
        <f t="shared" si="240"/>
        <v>0</v>
      </c>
      <c r="M234" s="36"/>
      <c r="N234" s="36"/>
      <c r="O234" s="36"/>
      <c r="P234" s="35">
        <f t="shared" si="242"/>
        <v>0</v>
      </c>
      <c r="Q234" s="36"/>
      <c r="R234" s="36"/>
      <c r="S234" s="36"/>
      <c r="T234" s="35">
        <f t="shared" si="231"/>
        <v>0</v>
      </c>
      <c r="U234" s="37">
        <f t="shared" si="214"/>
        <v>0</v>
      </c>
      <c r="V234" s="38"/>
      <c r="W234" s="38"/>
    </row>
    <row r="235" spans="1:23" s="32" customFormat="1" ht="14.25" outlineLevel="3">
      <c r="A235" s="33" t="s">
        <v>81</v>
      </c>
      <c r="B235" s="33" t="s">
        <v>82</v>
      </c>
      <c r="C235" s="34"/>
      <c r="D235" s="35">
        <f t="shared" si="236"/>
        <v>0</v>
      </c>
      <c r="E235" s="36"/>
      <c r="F235" s="36"/>
      <c r="G235" s="36"/>
      <c r="H235" s="35">
        <f t="shared" si="238"/>
        <v>0</v>
      </c>
      <c r="I235" s="36"/>
      <c r="J235" s="36"/>
      <c r="K235" s="36"/>
      <c r="L235" s="35">
        <f t="shared" si="240"/>
        <v>0</v>
      </c>
      <c r="M235" s="36"/>
      <c r="N235" s="36"/>
      <c r="O235" s="36"/>
      <c r="P235" s="35">
        <f t="shared" si="242"/>
        <v>0</v>
      </c>
      <c r="Q235" s="36"/>
      <c r="R235" s="36"/>
      <c r="S235" s="36"/>
      <c r="T235" s="35">
        <f t="shared" si="231"/>
        <v>0</v>
      </c>
      <c r="U235" s="37">
        <f t="shared" si="214"/>
        <v>0</v>
      </c>
      <c r="V235" s="38"/>
      <c r="W235" s="38"/>
    </row>
    <row r="236" spans="1:23" s="32" customFormat="1" ht="14.25" outlineLevel="3">
      <c r="A236" s="33" t="s">
        <v>83</v>
      </c>
      <c r="B236" s="33" t="s">
        <v>84</v>
      </c>
      <c r="C236" s="34"/>
      <c r="D236" s="35">
        <f t="shared" si="236"/>
        <v>0</v>
      </c>
      <c r="E236" s="36"/>
      <c r="F236" s="36"/>
      <c r="G236" s="36"/>
      <c r="H236" s="35">
        <f t="shared" si="238"/>
        <v>0</v>
      </c>
      <c r="I236" s="36"/>
      <c r="J236" s="36"/>
      <c r="K236" s="36"/>
      <c r="L236" s="35">
        <f t="shared" si="240"/>
        <v>0</v>
      </c>
      <c r="M236" s="36"/>
      <c r="N236" s="36"/>
      <c r="O236" s="36"/>
      <c r="P236" s="35">
        <f t="shared" si="242"/>
        <v>0</v>
      </c>
      <c r="Q236" s="36"/>
      <c r="R236" s="36"/>
      <c r="S236" s="36"/>
      <c r="T236" s="35">
        <f t="shared" si="231"/>
        <v>0</v>
      </c>
      <c r="U236" s="37">
        <f t="shared" si="214"/>
        <v>0</v>
      </c>
      <c r="V236" s="38"/>
      <c r="W236" s="38"/>
    </row>
    <row r="237" spans="1:23" s="32" customFormat="1" ht="14.25" outlineLevel="3">
      <c r="A237" s="33" t="s">
        <v>85</v>
      </c>
      <c r="B237" s="33" t="s">
        <v>86</v>
      </c>
      <c r="C237" s="34"/>
      <c r="D237" s="35">
        <f t="shared" si="236"/>
        <v>0</v>
      </c>
      <c r="E237" s="36"/>
      <c r="F237" s="36"/>
      <c r="G237" s="36"/>
      <c r="H237" s="35">
        <f t="shared" si="238"/>
        <v>0</v>
      </c>
      <c r="I237" s="36"/>
      <c r="J237" s="36"/>
      <c r="K237" s="36"/>
      <c r="L237" s="35">
        <f t="shared" si="240"/>
        <v>0</v>
      </c>
      <c r="M237" s="36"/>
      <c r="N237" s="36"/>
      <c r="O237" s="36"/>
      <c r="P237" s="35">
        <f t="shared" si="242"/>
        <v>0</v>
      </c>
      <c r="Q237" s="36"/>
      <c r="R237" s="36"/>
      <c r="S237" s="36"/>
      <c r="T237" s="35">
        <f t="shared" si="231"/>
        <v>0</v>
      </c>
      <c r="U237" s="37">
        <f t="shared" si="214"/>
        <v>0</v>
      </c>
      <c r="V237" s="38"/>
      <c r="W237" s="38"/>
    </row>
    <row r="238" spans="1:23" s="32" customFormat="1" ht="14.25" outlineLevel="3">
      <c r="A238" s="33" t="s">
        <v>87</v>
      </c>
      <c r="B238" s="33" t="s">
        <v>88</v>
      </c>
      <c r="C238" s="34"/>
      <c r="D238" s="35">
        <f t="shared" si="236"/>
        <v>0</v>
      </c>
      <c r="E238" s="36"/>
      <c r="F238" s="36"/>
      <c r="G238" s="36"/>
      <c r="H238" s="35">
        <f t="shared" si="238"/>
        <v>0</v>
      </c>
      <c r="I238" s="36"/>
      <c r="J238" s="36"/>
      <c r="K238" s="36"/>
      <c r="L238" s="35">
        <f t="shared" si="240"/>
        <v>0</v>
      </c>
      <c r="M238" s="36"/>
      <c r="N238" s="36"/>
      <c r="O238" s="36"/>
      <c r="P238" s="35">
        <f t="shared" si="242"/>
        <v>0</v>
      </c>
      <c r="Q238" s="36"/>
      <c r="R238" s="36"/>
      <c r="S238" s="36"/>
      <c r="T238" s="35">
        <f t="shared" si="231"/>
        <v>0</v>
      </c>
      <c r="U238" s="37">
        <f t="shared" si="214"/>
        <v>0</v>
      </c>
      <c r="V238" s="38"/>
      <c r="W238" s="38"/>
    </row>
    <row r="239" spans="1:23" s="32" customFormat="1" ht="14.25" outlineLevel="1">
      <c r="A239" s="26" t="s">
        <v>89</v>
      </c>
      <c r="B239" s="26" t="s">
        <v>90</v>
      </c>
      <c r="C239" s="27"/>
      <c r="D239" s="28">
        <f t="shared" si="236"/>
        <v>0</v>
      </c>
      <c r="E239" s="29">
        <f>SUM(E240:E246)</f>
        <v>0</v>
      </c>
      <c r="F239" s="29">
        <f t="shared" ref="F239:G239" si="244">SUM(F240:F246)</f>
        <v>0</v>
      </c>
      <c r="G239" s="29">
        <f t="shared" si="244"/>
        <v>0</v>
      </c>
      <c r="H239" s="28">
        <f t="shared" si="238"/>
        <v>0</v>
      </c>
      <c r="I239" s="29">
        <f>SUM(I240:I246)</f>
        <v>0</v>
      </c>
      <c r="J239" s="29">
        <f t="shared" ref="J239:K239" si="245">SUM(J240:J246)</f>
        <v>0</v>
      </c>
      <c r="K239" s="29">
        <f t="shared" si="245"/>
        <v>0</v>
      </c>
      <c r="L239" s="28">
        <f t="shared" si="240"/>
        <v>0</v>
      </c>
      <c r="M239" s="29">
        <f>SUM(M240:M246)</f>
        <v>0</v>
      </c>
      <c r="N239" s="29">
        <f t="shared" ref="N239:O239" si="246">SUM(N240:N246)</f>
        <v>0</v>
      </c>
      <c r="O239" s="29">
        <f t="shared" si="246"/>
        <v>0</v>
      </c>
      <c r="P239" s="28">
        <f t="shared" si="242"/>
        <v>0</v>
      </c>
      <c r="Q239" s="29">
        <f>SUM(Q240:Q246)</f>
        <v>0</v>
      </c>
      <c r="R239" s="29">
        <f t="shared" ref="R239:S239" si="247">SUM(R240:R246)</f>
        <v>0</v>
      </c>
      <c r="S239" s="29">
        <f t="shared" si="247"/>
        <v>0</v>
      </c>
      <c r="T239" s="28">
        <f t="shared" si="231"/>
        <v>0</v>
      </c>
      <c r="U239" s="37">
        <f t="shared" si="214"/>
        <v>0</v>
      </c>
      <c r="V239" s="31"/>
      <c r="W239" s="31"/>
    </row>
    <row r="240" spans="1:23" s="32" customFormat="1" ht="14.25" outlineLevel="2">
      <c r="A240" s="33" t="s">
        <v>91</v>
      </c>
      <c r="B240" s="33" t="s">
        <v>92</v>
      </c>
      <c r="C240" s="34"/>
      <c r="D240" s="35">
        <f t="shared" si="236"/>
        <v>0</v>
      </c>
      <c r="E240" s="36"/>
      <c r="F240" s="36"/>
      <c r="G240" s="36"/>
      <c r="H240" s="35">
        <f t="shared" si="238"/>
        <v>0</v>
      </c>
      <c r="I240" s="36"/>
      <c r="J240" s="36"/>
      <c r="K240" s="36"/>
      <c r="L240" s="35">
        <f t="shared" si="240"/>
        <v>0</v>
      </c>
      <c r="M240" s="36"/>
      <c r="N240" s="36"/>
      <c r="O240" s="36"/>
      <c r="P240" s="35">
        <f t="shared" si="242"/>
        <v>0</v>
      </c>
      <c r="Q240" s="36"/>
      <c r="R240" s="36"/>
      <c r="S240" s="36"/>
      <c r="T240" s="35">
        <f t="shared" si="231"/>
        <v>0</v>
      </c>
      <c r="U240" s="37">
        <f t="shared" ref="U240:U278" si="248">C240-T240</f>
        <v>0</v>
      </c>
      <c r="V240" s="38"/>
      <c r="W240" s="38"/>
    </row>
    <row r="241" spans="1:23" s="32" customFormat="1" ht="14.25" outlineLevel="2">
      <c r="A241" s="33" t="s">
        <v>93</v>
      </c>
      <c r="B241" s="33" t="s">
        <v>94</v>
      </c>
      <c r="C241" s="34"/>
      <c r="D241" s="35">
        <f t="shared" si="236"/>
        <v>0</v>
      </c>
      <c r="E241" s="36"/>
      <c r="F241" s="36"/>
      <c r="G241" s="36"/>
      <c r="H241" s="35">
        <f t="shared" si="238"/>
        <v>0</v>
      </c>
      <c r="I241" s="36"/>
      <c r="J241" s="36"/>
      <c r="K241" s="36"/>
      <c r="L241" s="35">
        <f t="shared" si="240"/>
        <v>0</v>
      </c>
      <c r="M241" s="36"/>
      <c r="N241" s="36"/>
      <c r="O241" s="36"/>
      <c r="P241" s="35">
        <f t="shared" si="242"/>
        <v>0</v>
      </c>
      <c r="Q241" s="36"/>
      <c r="R241" s="36"/>
      <c r="S241" s="36"/>
      <c r="T241" s="35">
        <f t="shared" si="231"/>
        <v>0</v>
      </c>
      <c r="U241" s="37">
        <f t="shared" si="248"/>
        <v>0</v>
      </c>
      <c r="V241" s="38"/>
      <c r="W241" s="38"/>
    </row>
    <row r="242" spans="1:23" s="32" customFormat="1" ht="14.25" outlineLevel="2">
      <c r="A242" s="33" t="s">
        <v>95</v>
      </c>
      <c r="B242" s="33" t="s">
        <v>96</v>
      </c>
      <c r="C242" s="34"/>
      <c r="D242" s="35">
        <f t="shared" si="236"/>
        <v>0</v>
      </c>
      <c r="E242" s="36"/>
      <c r="F242" s="36"/>
      <c r="G242" s="36"/>
      <c r="H242" s="35">
        <f t="shared" si="238"/>
        <v>0</v>
      </c>
      <c r="I242" s="36"/>
      <c r="J242" s="36"/>
      <c r="K242" s="36"/>
      <c r="L242" s="35">
        <f t="shared" si="240"/>
        <v>0</v>
      </c>
      <c r="M242" s="36"/>
      <c r="N242" s="36"/>
      <c r="O242" s="36"/>
      <c r="P242" s="35">
        <f t="shared" si="242"/>
        <v>0</v>
      </c>
      <c r="Q242" s="36"/>
      <c r="R242" s="36"/>
      <c r="S242" s="36"/>
      <c r="T242" s="35">
        <f t="shared" si="231"/>
        <v>0</v>
      </c>
      <c r="U242" s="37">
        <f t="shared" si="248"/>
        <v>0</v>
      </c>
      <c r="V242" s="38"/>
      <c r="W242" s="38"/>
    </row>
    <row r="243" spans="1:23" s="32" customFormat="1" ht="14.25" outlineLevel="2">
      <c r="A243" s="33" t="s">
        <v>97</v>
      </c>
      <c r="B243" s="33" t="s">
        <v>98</v>
      </c>
      <c r="C243" s="34"/>
      <c r="D243" s="35">
        <f t="shared" si="236"/>
        <v>0</v>
      </c>
      <c r="E243" s="40"/>
      <c r="F243" s="40"/>
      <c r="G243" s="40"/>
      <c r="H243" s="35">
        <f t="shared" si="238"/>
        <v>0</v>
      </c>
      <c r="I243" s="40"/>
      <c r="J243" s="40"/>
      <c r="K243" s="40"/>
      <c r="L243" s="35">
        <f t="shared" si="240"/>
        <v>0</v>
      </c>
      <c r="M243" s="40"/>
      <c r="N243" s="40"/>
      <c r="O243" s="40"/>
      <c r="P243" s="35">
        <f t="shared" si="242"/>
        <v>0</v>
      </c>
      <c r="Q243" s="40"/>
      <c r="R243" s="40"/>
      <c r="S243" s="40"/>
      <c r="T243" s="35">
        <f t="shared" si="231"/>
        <v>0</v>
      </c>
      <c r="U243" s="37">
        <f t="shared" si="248"/>
        <v>0</v>
      </c>
      <c r="V243" s="38"/>
      <c r="W243" s="38"/>
    </row>
    <row r="244" spans="1:23" s="32" customFormat="1" ht="14.25" outlineLevel="2">
      <c r="A244" s="33" t="s">
        <v>99</v>
      </c>
      <c r="B244" s="33" t="s">
        <v>100</v>
      </c>
      <c r="C244" s="34"/>
      <c r="D244" s="35">
        <f t="shared" si="236"/>
        <v>0</v>
      </c>
      <c r="E244" s="36"/>
      <c r="F244" s="36"/>
      <c r="G244" s="36"/>
      <c r="H244" s="35">
        <f t="shared" si="238"/>
        <v>0</v>
      </c>
      <c r="I244" s="36"/>
      <c r="J244" s="36"/>
      <c r="K244" s="36"/>
      <c r="L244" s="35">
        <f t="shared" si="240"/>
        <v>0</v>
      </c>
      <c r="M244" s="36"/>
      <c r="N244" s="36"/>
      <c r="O244" s="36"/>
      <c r="P244" s="35">
        <f t="shared" si="242"/>
        <v>0</v>
      </c>
      <c r="Q244" s="36"/>
      <c r="R244" s="36"/>
      <c r="S244" s="36"/>
      <c r="T244" s="35">
        <f t="shared" si="231"/>
        <v>0</v>
      </c>
      <c r="U244" s="37">
        <f t="shared" si="248"/>
        <v>0</v>
      </c>
      <c r="V244" s="38"/>
      <c r="W244" s="38"/>
    </row>
    <row r="245" spans="1:23" s="32" customFormat="1" ht="14.25" outlineLevel="2">
      <c r="A245" s="33" t="s">
        <v>101</v>
      </c>
      <c r="B245" s="33" t="s">
        <v>102</v>
      </c>
      <c r="C245" s="34"/>
      <c r="D245" s="35">
        <f t="shared" si="236"/>
        <v>0</v>
      </c>
      <c r="E245" s="36"/>
      <c r="F245" s="36"/>
      <c r="G245" s="36"/>
      <c r="H245" s="35">
        <f t="shared" si="238"/>
        <v>0</v>
      </c>
      <c r="I245" s="36"/>
      <c r="J245" s="36"/>
      <c r="K245" s="36"/>
      <c r="L245" s="35">
        <f t="shared" si="240"/>
        <v>0</v>
      </c>
      <c r="M245" s="36"/>
      <c r="N245" s="36"/>
      <c r="O245" s="36"/>
      <c r="P245" s="35">
        <f t="shared" si="242"/>
        <v>0</v>
      </c>
      <c r="Q245" s="36"/>
      <c r="R245" s="36"/>
      <c r="S245" s="36"/>
      <c r="T245" s="35">
        <f t="shared" si="231"/>
        <v>0</v>
      </c>
      <c r="U245" s="37">
        <f t="shared" si="248"/>
        <v>0</v>
      </c>
      <c r="V245" s="38"/>
      <c r="W245" s="38"/>
    </row>
    <row r="246" spans="1:23" s="32" customFormat="1" ht="14.25" outlineLevel="2">
      <c r="A246" s="26" t="s">
        <v>103</v>
      </c>
      <c r="B246" s="26" t="s">
        <v>104</v>
      </c>
      <c r="C246" s="27"/>
      <c r="D246" s="28">
        <f t="shared" si="236"/>
        <v>0</v>
      </c>
      <c r="E246" s="29">
        <f>SUM(E247:E250)</f>
        <v>0</v>
      </c>
      <c r="F246" s="29">
        <f t="shared" ref="F246:G246" si="249">SUM(F247:F250)</f>
        <v>0</v>
      </c>
      <c r="G246" s="29">
        <f t="shared" si="249"/>
        <v>0</v>
      </c>
      <c r="H246" s="28">
        <f t="shared" si="238"/>
        <v>0</v>
      </c>
      <c r="I246" s="29">
        <f>SUM(I247:I250)</f>
        <v>0</v>
      </c>
      <c r="J246" s="29">
        <f t="shared" ref="J246:K246" si="250">SUM(J247:J250)</f>
        <v>0</v>
      </c>
      <c r="K246" s="29">
        <f t="shared" si="250"/>
        <v>0</v>
      </c>
      <c r="L246" s="28">
        <f t="shared" si="240"/>
        <v>0</v>
      </c>
      <c r="M246" s="29">
        <f>SUM(M247:M250)</f>
        <v>0</v>
      </c>
      <c r="N246" s="29">
        <f t="shared" ref="N246:O246" si="251">SUM(N247:N250)</f>
        <v>0</v>
      </c>
      <c r="O246" s="29">
        <f t="shared" si="251"/>
        <v>0</v>
      </c>
      <c r="P246" s="28">
        <f t="shared" si="242"/>
        <v>0</v>
      </c>
      <c r="Q246" s="29">
        <f>SUM(Q247:Q250)</f>
        <v>0</v>
      </c>
      <c r="R246" s="29">
        <f t="shared" ref="R246:S246" si="252">SUM(R247:R250)</f>
        <v>0</v>
      </c>
      <c r="S246" s="29">
        <f t="shared" si="252"/>
        <v>0</v>
      </c>
      <c r="T246" s="28">
        <f t="shared" si="231"/>
        <v>0</v>
      </c>
      <c r="U246" s="30">
        <f t="shared" si="248"/>
        <v>0</v>
      </c>
      <c r="V246" s="31"/>
      <c r="W246" s="31"/>
    </row>
    <row r="247" spans="1:23" s="32" customFormat="1" ht="14.25" outlineLevel="3">
      <c r="A247" s="33" t="s">
        <v>105</v>
      </c>
      <c r="B247" s="33" t="s">
        <v>106</v>
      </c>
      <c r="C247" s="34"/>
      <c r="D247" s="35">
        <f t="shared" si="236"/>
        <v>0</v>
      </c>
      <c r="E247" s="36"/>
      <c r="F247" s="36"/>
      <c r="G247" s="36"/>
      <c r="H247" s="35">
        <f t="shared" si="238"/>
        <v>0</v>
      </c>
      <c r="I247" s="36"/>
      <c r="J247" s="36"/>
      <c r="K247" s="36"/>
      <c r="L247" s="35">
        <f t="shared" si="240"/>
        <v>0</v>
      </c>
      <c r="M247" s="36"/>
      <c r="N247" s="36"/>
      <c r="O247" s="36"/>
      <c r="P247" s="35">
        <f t="shared" si="242"/>
        <v>0</v>
      </c>
      <c r="Q247" s="36"/>
      <c r="R247" s="36"/>
      <c r="S247" s="36"/>
      <c r="T247" s="35">
        <f t="shared" si="231"/>
        <v>0</v>
      </c>
      <c r="U247" s="37">
        <f t="shared" si="248"/>
        <v>0</v>
      </c>
      <c r="V247" s="38"/>
      <c r="W247" s="38"/>
    </row>
    <row r="248" spans="1:23" s="32" customFormat="1" ht="14.25" outlineLevel="3">
      <c r="A248" s="33" t="s">
        <v>107</v>
      </c>
      <c r="B248" s="33" t="s">
        <v>108</v>
      </c>
      <c r="C248" s="34"/>
      <c r="D248" s="35">
        <f t="shared" si="236"/>
        <v>0</v>
      </c>
      <c r="E248" s="36"/>
      <c r="F248" s="36"/>
      <c r="G248" s="36"/>
      <c r="H248" s="35">
        <f t="shared" si="238"/>
        <v>0</v>
      </c>
      <c r="I248" s="36"/>
      <c r="J248" s="36"/>
      <c r="K248" s="36"/>
      <c r="L248" s="35">
        <f t="shared" si="240"/>
        <v>0</v>
      </c>
      <c r="M248" s="36"/>
      <c r="N248" s="36"/>
      <c r="O248" s="36"/>
      <c r="P248" s="35">
        <f t="shared" si="242"/>
        <v>0</v>
      </c>
      <c r="Q248" s="36"/>
      <c r="R248" s="36"/>
      <c r="S248" s="36"/>
      <c r="T248" s="35">
        <f t="shared" si="231"/>
        <v>0</v>
      </c>
      <c r="U248" s="37">
        <f t="shared" si="248"/>
        <v>0</v>
      </c>
      <c r="V248" s="38"/>
      <c r="W248" s="38"/>
    </row>
    <row r="249" spans="1:23" s="32" customFormat="1" ht="14.25" outlineLevel="3">
      <c r="A249" s="33" t="s">
        <v>109</v>
      </c>
      <c r="B249" s="33" t="s">
        <v>110</v>
      </c>
      <c r="C249" s="34"/>
      <c r="D249" s="35">
        <f t="shared" si="236"/>
        <v>0</v>
      </c>
      <c r="E249" s="36"/>
      <c r="F249" s="36"/>
      <c r="G249" s="36"/>
      <c r="H249" s="35">
        <f t="shared" si="238"/>
        <v>0</v>
      </c>
      <c r="I249" s="36"/>
      <c r="J249" s="36"/>
      <c r="K249" s="36"/>
      <c r="L249" s="35">
        <f t="shared" si="240"/>
        <v>0</v>
      </c>
      <c r="M249" s="36"/>
      <c r="N249" s="36"/>
      <c r="O249" s="36"/>
      <c r="P249" s="35">
        <f t="shared" si="242"/>
        <v>0</v>
      </c>
      <c r="Q249" s="36"/>
      <c r="R249" s="36"/>
      <c r="S249" s="36"/>
      <c r="T249" s="35">
        <f t="shared" si="231"/>
        <v>0</v>
      </c>
      <c r="U249" s="37">
        <f t="shared" si="248"/>
        <v>0</v>
      </c>
      <c r="V249" s="38"/>
      <c r="W249" s="38"/>
    </row>
    <row r="250" spans="1:23" s="32" customFormat="1" ht="14.25" outlineLevel="3">
      <c r="A250" s="33" t="s">
        <v>111</v>
      </c>
      <c r="B250" s="33" t="s">
        <v>112</v>
      </c>
      <c r="C250" s="34"/>
      <c r="D250" s="35">
        <f t="shared" si="236"/>
        <v>0</v>
      </c>
      <c r="E250" s="36"/>
      <c r="F250" s="36"/>
      <c r="G250" s="36"/>
      <c r="H250" s="35">
        <f t="shared" si="238"/>
        <v>0</v>
      </c>
      <c r="I250" s="36"/>
      <c r="J250" s="36"/>
      <c r="K250" s="36"/>
      <c r="L250" s="35">
        <f t="shared" si="240"/>
        <v>0</v>
      </c>
      <c r="M250" s="36"/>
      <c r="N250" s="36"/>
      <c r="O250" s="36"/>
      <c r="P250" s="35">
        <f t="shared" si="242"/>
        <v>0</v>
      </c>
      <c r="Q250" s="36"/>
      <c r="R250" s="36"/>
      <c r="S250" s="36"/>
      <c r="T250" s="35">
        <f t="shared" si="231"/>
        <v>0</v>
      </c>
      <c r="U250" s="37">
        <f t="shared" si="248"/>
        <v>0</v>
      </c>
      <c r="V250" s="38"/>
      <c r="W250" s="38"/>
    </row>
    <row r="251" spans="1:23" s="32" customFormat="1" ht="14.25" outlineLevel="1">
      <c r="A251" s="26" t="s">
        <v>113</v>
      </c>
      <c r="B251" s="26" t="s">
        <v>114</v>
      </c>
      <c r="C251" s="27"/>
      <c r="D251" s="28">
        <f t="shared" si="236"/>
        <v>0</v>
      </c>
      <c r="E251" s="39">
        <f>SUM(E252:E255,E259:E263)</f>
        <v>0</v>
      </c>
      <c r="F251" s="39">
        <f t="shared" ref="F251:G251" si="253">SUM(F252:F255,F259:F263)</f>
        <v>0</v>
      </c>
      <c r="G251" s="39">
        <f t="shared" si="253"/>
        <v>0</v>
      </c>
      <c r="H251" s="28">
        <f t="shared" si="238"/>
        <v>0</v>
      </c>
      <c r="I251" s="39">
        <f>SUM(I252:I255,I259:I263)</f>
        <v>0</v>
      </c>
      <c r="J251" s="39">
        <f t="shared" ref="J251:K251" si="254">SUM(J252:J255,J259:J263)</f>
        <v>0</v>
      </c>
      <c r="K251" s="39">
        <f t="shared" si="254"/>
        <v>0</v>
      </c>
      <c r="L251" s="28">
        <f t="shared" si="240"/>
        <v>0</v>
      </c>
      <c r="M251" s="39">
        <f>SUM(M252:M255,M259:M263)</f>
        <v>0</v>
      </c>
      <c r="N251" s="39">
        <f t="shared" ref="N251:O251" si="255">SUM(N252:N255,N259:N263)</f>
        <v>0</v>
      </c>
      <c r="O251" s="39">
        <f t="shared" si="255"/>
        <v>0</v>
      </c>
      <c r="P251" s="28">
        <f t="shared" si="242"/>
        <v>0</v>
      </c>
      <c r="Q251" s="39">
        <f>SUM(Q252:Q255,Q259:Q263)</f>
        <v>0</v>
      </c>
      <c r="R251" s="39">
        <f t="shared" ref="R251:S251" si="256">SUM(R252:R255,R259:R263)</f>
        <v>0</v>
      </c>
      <c r="S251" s="39">
        <f t="shared" si="256"/>
        <v>0</v>
      </c>
      <c r="T251" s="28">
        <f t="shared" si="231"/>
        <v>0</v>
      </c>
      <c r="U251" s="30">
        <f t="shared" si="248"/>
        <v>0</v>
      </c>
      <c r="V251" s="31"/>
      <c r="W251" s="31"/>
    </row>
    <row r="252" spans="1:23" s="32" customFormat="1" ht="14.25" outlineLevel="2">
      <c r="A252" s="33" t="s">
        <v>115</v>
      </c>
      <c r="B252" s="33" t="s">
        <v>116</v>
      </c>
      <c r="C252" s="34"/>
      <c r="D252" s="35">
        <f>SUM(E252:G252)</f>
        <v>0</v>
      </c>
      <c r="E252" s="36"/>
      <c r="F252" s="36"/>
      <c r="G252" s="36"/>
      <c r="H252" s="35">
        <f>SUM(I252:K252)</f>
        <v>0</v>
      </c>
      <c r="I252" s="36"/>
      <c r="J252" s="36"/>
      <c r="K252" s="36"/>
      <c r="L252" s="35">
        <f>SUM(M252:O252)</f>
        <v>0</v>
      </c>
      <c r="M252" s="36"/>
      <c r="N252" s="36"/>
      <c r="O252" s="36"/>
      <c r="P252" s="35">
        <f>SUM(Q252:S252)</f>
        <v>0</v>
      </c>
      <c r="Q252" s="36"/>
      <c r="R252" s="36"/>
      <c r="S252" s="36"/>
      <c r="T252" s="35">
        <f t="shared" si="231"/>
        <v>0</v>
      </c>
      <c r="U252" s="37">
        <f t="shared" si="248"/>
        <v>0</v>
      </c>
      <c r="V252" s="38"/>
      <c r="W252" s="38"/>
    </row>
    <row r="253" spans="1:23" s="32" customFormat="1" ht="14.25" outlineLevel="2">
      <c r="A253" s="33" t="s">
        <v>117</v>
      </c>
      <c r="B253" s="33" t="s">
        <v>118</v>
      </c>
      <c r="C253" s="34"/>
      <c r="D253" s="35">
        <f>SUM(E253:G253)</f>
        <v>0</v>
      </c>
      <c r="E253" s="36"/>
      <c r="F253" s="36"/>
      <c r="G253" s="36"/>
      <c r="H253" s="35">
        <f>SUM(I253:K253)</f>
        <v>0</v>
      </c>
      <c r="I253" s="36"/>
      <c r="J253" s="36"/>
      <c r="K253" s="36"/>
      <c r="L253" s="35">
        <f>SUM(M253:O253)</f>
        <v>0</v>
      </c>
      <c r="M253" s="36"/>
      <c r="N253" s="36"/>
      <c r="O253" s="36"/>
      <c r="P253" s="35">
        <f>SUM(Q253:S253)</f>
        <v>0</v>
      </c>
      <c r="Q253" s="36"/>
      <c r="R253" s="36"/>
      <c r="S253" s="36"/>
      <c r="T253" s="35">
        <f t="shared" si="231"/>
        <v>0</v>
      </c>
      <c r="U253" s="37">
        <f t="shared" si="248"/>
        <v>0</v>
      </c>
      <c r="V253" s="38"/>
      <c r="W253" s="38"/>
    </row>
    <row r="254" spans="1:23" s="32" customFormat="1" ht="14.25" outlineLevel="2">
      <c r="A254" s="33" t="s">
        <v>119</v>
      </c>
      <c r="B254" s="33" t="s">
        <v>120</v>
      </c>
      <c r="C254" s="34"/>
      <c r="D254" s="35">
        <f t="shared" ref="D254:D274" si="257">SUM(E254:G254)</f>
        <v>0</v>
      </c>
      <c r="E254" s="36"/>
      <c r="F254" s="36"/>
      <c r="G254" s="36"/>
      <c r="H254" s="35">
        <f t="shared" ref="H254:H274" si="258">SUM(I254:K254)</f>
        <v>0</v>
      </c>
      <c r="I254" s="36"/>
      <c r="J254" s="36"/>
      <c r="K254" s="36"/>
      <c r="L254" s="35">
        <f t="shared" ref="L254:L274" si="259">SUM(M254:O254)</f>
        <v>0</v>
      </c>
      <c r="M254" s="36"/>
      <c r="N254" s="36"/>
      <c r="O254" s="36"/>
      <c r="P254" s="35">
        <f t="shared" ref="P254:P274" si="260">SUM(Q254:S254)</f>
        <v>0</v>
      </c>
      <c r="Q254" s="36"/>
      <c r="R254" s="36"/>
      <c r="S254" s="36"/>
      <c r="T254" s="35">
        <f t="shared" si="231"/>
        <v>0</v>
      </c>
      <c r="U254" s="37">
        <f t="shared" si="248"/>
        <v>0</v>
      </c>
      <c r="V254" s="38"/>
      <c r="W254" s="38"/>
    </row>
    <row r="255" spans="1:23" s="32" customFormat="1" ht="14.25" outlineLevel="2">
      <c r="A255" s="26" t="s">
        <v>121</v>
      </c>
      <c r="B255" s="26" t="s">
        <v>122</v>
      </c>
      <c r="C255" s="27"/>
      <c r="D255" s="28">
        <f t="shared" si="257"/>
        <v>0</v>
      </c>
      <c r="E255" s="39">
        <f>SUM(E256:E258)</f>
        <v>0</v>
      </c>
      <c r="F255" s="39">
        <f t="shared" ref="F255:G255" si="261">SUM(F256:F258)</f>
        <v>0</v>
      </c>
      <c r="G255" s="39">
        <f t="shared" si="261"/>
        <v>0</v>
      </c>
      <c r="H255" s="28">
        <f t="shared" si="258"/>
        <v>0</v>
      </c>
      <c r="I255" s="39">
        <f>SUM(I256:I258)</f>
        <v>0</v>
      </c>
      <c r="J255" s="39">
        <f t="shared" ref="J255:K255" si="262">SUM(J256:J258)</f>
        <v>0</v>
      </c>
      <c r="K255" s="39">
        <f t="shared" si="262"/>
        <v>0</v>
      </c>
      <c r="L255" s="28">
        <f t="shared" si="259"/>
        <v>0</v>
      </c>
      <c r="M255" s="39">
        <f>SUM(M256:M258)</f>
        <v>0</v>
      </c>
      <c r="N255" s="39">
        <f t="shared" ref="N255:O255" si="263">SUM(N256:N258)</f>
        <v>0</v>
      </c>
      <c r="O255" s="39">
        <f t="shared" si="263"/>
        <v>0</v>
      </c>
      <c r="P255" s="28">
        <f t="shared" si="260"/>
        <v>0</v>
      </c>
      <c r="Q255" s="39">
        <f>SUM(Q256:Q258)</f>
        <v>0</v>
      </c>
      <c r="R255" s="39">
        <f t="shared" ref="R255:S255" si="264">SUM(R256:R258)</f>
        <v>0</v>
      </c>
      <c r="S255" s="39">
        <f t="shared" si="264"/>
        <v>0</v>
      </c>
      <c r="T255" s="28">
        <f t="shared" si="231"/>
        <v>0</v>
      </c>
      <c r="U255" s="30">
        <f t="shared" si="248"/>
        <v>0</v>
      </c>
      <c r="V255" s="31"/>
      <c r="W255" s="31"/>
    </row>
    <row r="256" spans="1:23" s="32" customFormat="1" ht="14.25" outlineLevel="3">
      <c r="A256" s="33" t="s">
        <v>123</v>
      </c>
      <c r="B256" s="33" t="s">
        <v>124</v>
      </c>
      <c r="C256" s="34"/>
      <c r="D256" s="35">
        <f t="shared" si="257"/>
        <v>0</v>
      </c>
      <c r="E256" s="36"/>
      <c r="F256" s="36"/>
      <c r="G256" s="36"/>
      <c r="H256" s="35">
        <f t="shared" si="258"/>
        <v>0</v>
      </c>
      <c r="I256" s="36"/>
      <c r="J256" s="36"/>
      <c r="K256" s="36"/>
      <c r="L256" s="35">
        <f t="shared" si="259"/>
        <v>0</v>
      </c>
      <c r="M256" s="36"/>
      <c r="N256" s="36"/>
      <c r="O256" s="36"/>
      <c r="P256" s="35">
        <f t="shared" si="260"/>
        <v>0</v>
      </c>
      <c r="Q256" s="36"/>
      <c r="R256" s="36"/>
      <c r="S256" s="36"/>
      <c r="T256" s="35">
        <f t="shared" si="231"/>
        <v>0</v>
      </c>
      <c r="U256" s="37">
        <f t="shared" si="248"/>
        <v>0</v>
      </c>
      <c r="V256" s="38"/>
      <c r="W256" s="38"/>
    </row>
    <row r="257" spans="1:23" s="32" customFormat="1" ht="14.25" outlineLevel="3">
      <c r="A257" s="33" t="s">
        <v>125</v>
      </c>
      <c r="B257" s="33" t="s">
        <v>126</v>
      </c>
      <c r="C257" s="34"/>
      <c r="D257" s="35">
        <f t="shared" si="257"/>
        <v>0</v>
      </c>
      <c r="E257" s="36"/>
      <c r="F257" s="36"/>
      <c r="G257" s="36"/>
      <c r="H257" s="35">
        <f t="shared" si="258"/>
        <v>0</v>
      </c>
      <c r="I257" s="36"/>
      <c r="J257" s="36"/>
      <c r="K257" s="36"/>
      <c r="L257" s="35">
        <f t="shared" si="259"/>
        <v>0</v>
      </c>
      <c r="M257" s="36"/>
      <c r="N257" s="36"/>
      <c r="O257" s="36"/>
      <c r="P257" s="35">
        <f t="shared" si="260"/>
        <v>0</v>
      </c>
      <c r="Q257" s="36"/>
      <c r="R257" s="36"/>
      <c r="S257" s="36"/>
      <c r="T257" s="35">
        <f t="shared" si="231"/>
        <v>0</v>
      </c>
      <c r="U257" s="37">
        <f t="shared" si="248"/>
        <v>0</v>
      </c>
      <c r="V257" s="38"/>
      <c r="W257" s="38"/>
    </row>
    <row r="258" spans="1:23" s="32" customFormat="1" ht="14.25" outlineLevel="3">
      <c r="A258" s="33" t="s">
        <v>127</v>
      </c>
      <c r="B258" s="33" t="s">
        <v>128</v>
      </c>
      <c r="C258" s="34"/>
      <c r="D258" s="35">
        <f t="shared" si="257"/>
        <v>0</v>
      </c>
      <c r="E258" s="36"/>
      <c r="F258" s="36"/>
      <c r="G258" s="36"/>
      <c r="H258" s="35">
        <f t="shared" si="258"/>
        <v>0</v>
      </c>
      <c r="I258" s="36"/>
      <c r="J258" s="36"/>
      <c r="K258" s="36"/>
      <c r="L258" s="35">
        <f t="shared" si="259"/>
        <v>0</v>
      </c>
      <c r="M258" s="36"/>
      <c r="N258" s="36"/>
      <c r="O258" s="36"/>
      <c r="P258" s="35">
        <f t="shared" si="260"/>
        <v>0</v>
      </c>
      <c r="Q258" s="36"/>
      <c r="R258" s="36"/>
      <c r="S258" s="36"/>
      <c r="T258" s="35">
        <f t="shared" si="231"/>
        <v>0</v>
      </c>
      <c r="U258" s="37">
        <f t="shared" si="248"/>
        <v>0</v>
      </c>
      <c r="V258" s="38"/>
      <c r="W258" s="38"/>
    </row>
    <row r="259" spans="1:23" s="32" customFormat="1" ht="14.25" outlineLevel="2">
      <c r="A259" s="33" t="s">
        <v>129</v>
      </c>
      <c r="B259" s="33" t="s">
        <v>130</v>
      </c>
      <c r="C259" s="34"/>
      <c r="D259" s="35">
        <f t="shared" si="257"/>
        <v>0</v>
      </c>
      <c r="E259" s="36"/>
      <c r="F259" s="36"/>
      <c r="G259" s="36"/>
      <c r="H259" s="35">
        <f t="shared" si="258"/>
        <v>0</v>
      </c>
      <c r="I259" s="36"/>
      <c r="J259" s="36"/>
      <c r="K259" s="36"/>
      <c r="L259" s="35">
        <f t="shared" si="259"/>
        <v>0</v>
      </c>
      <c r="M259" s="36"/>
      <c r="N259" s="36"/>
      <c r="O259" s="36"/>
      <c r="P259" s="35">
        <f t="shared" si="260"/>
        <v>0</v>
      </c>
      <c r="Q259" s="36"/>
      <c r="R259" s="36"/>
      <c r="S259" s="36"/>
      <c r="T259" s="35">
        <f t="shared" si="231"/>
        <v>0</v>
      </c>
      <c r="U259" s="37">
        <f t="shared" si="248"/>
        <v>0</v>
      </c>
      <c r="V259" s="38"/>
      <c r="W259" s="38"/>
    </row>
    <row r="260" spans="1:23" s="32" customFormat="1" ht="14.25" outlineLevel="2">
      <c r="A260" s="33" t="s">
        <v>131</v>
      </c>
      <c r="B260" s="33" t="s">
        <v>132</v>
      </c>
      <c r="C260" s="34"/>
      <c r="D260" s="35">
        <f t="shared" si="257"/>
        <v>0</v>
      </c>
      <c r="E260" s="36"/>
      <c r="F260" s="36"/>
      <c r="G260" s="36"/>
      <c r="H260" s="35">
        <f t="shared" si="258"/>
        <v>0</v>
      </c>
      <c r="I260" s="36"/>
      <c r="J260" s="36"/>
      <c r="K260" s="36"/>
      <c r="L260" s="35">
        <f t="shared" si="259"/>
        <v>0</v>
      </c>
      <c r="M260" s="36"/>
      <c r="N260" s="36"/>
      <c r="O260" s="36"/>
      <c r="P260" s="35">
        <f t="shared" si="260"/>
        <v>0</v>
      </c>
      <c r="Q260" s="36"/>
      <c r="R260" s="36"/>
      <c r="S260" s="36"/>
      <c r="T260" s="35">
        <f t="shared" si="231"/>
        <v>0</v>
      </c>
      <c r="U260" s="37">
        <f t="shared" si="248"/>
        <v>0</v>
      </c>
      <c r="V260" s="38"/>
      <c r="W260" s="38"/>
    </row>
    <row r="261" spans="1:23" s="32" customFormat="1" ht="14.25" outlineLevel="2">
      <c r="A261" s="33" t="s">
        <v>133</v>
      </c>
      <c r="B261" s="33" t="s">
        <v>134</v>
      </c>
      <c r="C261" s="34"/>
      <c r="D261" s="35">
        <f t="shared" si="257"/>
        <v>0</v>
      </c>
      <c r="E261" s="36"/>
      <c r="F261" s="36"/>
      <c r="G261" s="36"/>
      <c r="H261" s="35">
        <f t="shared" si="258"/>
        <v>0</v>
      </c>
      <c r="I261" s="36"/>
      <c r="J261" s="36"/>
      <c r="K261" s="36"/>
      <c r="L261" s="35">
        <f t="shared" si="259"/>
        <v>0</v>
      </c>
      <c r="M261" s="36"/>
      <c r="N261" s="36"/>
      <c r="O261" s="36"/>
      <c r="P261" s="35">
        <f t="shared" si="260"/>
        <v>0</v>
      </c>
      <c r="Q261" s="36"/>
      <c r="R261" s="36"/>
      <c r="S261" s="36"/>
      <c r="T261" s="35">
        <f t="shared" si="231"/>
        <v>0</v>
      </c>
      <c r="U261" s="37">
        <f t="shared" si="248"/>
        <v>0</v>
      </c>
      <c r="V261" s="38"/>
      <c r="W261" s="38"/>
    </row>
    <row r="262" spans="1:23" s="32" customFormat="1" ht="14.25" outlineLevel="2">
      <c r="A262" s="33" t="s">
        <v>135</v>
      </c>
      <c r="B262" s="33" t="s">
        <v>136</v>
      </c>
      <c r="C262" s="34"/>
      <c r="D262" s="35">
        <f t="shared" si="257"/>
        <v>0</v>
      </c>
      <c r="E262" s="36"/>
      <c r="F262" s="36"/>
      <c r="G262" s="36"/>
      <c r="H262" s="35">
        <f t="shared" si="258"/>
        <v>0</v>
      </c>
      <c r="I262" s="36"/>
      <c r="J262" s="36"/>
      <c r="K262" s="36"/>
      <c r="L262" s="35">
        <f t="shared" si="259"/>
        <v>0</v>
      </c>
      <c r="M262" s="36"/>
      <c r="N262" s="36"/>
      <c r="O262" s="36"/>
      <c r="P262" s="35">
        <f t="shared" si="260"/>
        <v>0</v>
      </c>
      <c r="Q262" s="36"/>
      <c r="R262" s="36"/>
      <c r="S262" s="36"/>
      <c r="T262" s="35">
        <f t="shared" si="231"/>
        <v>0</v>
      </c>
      <c r="U262" s="37">
        <f t="shared" si="248"/>
        <v>0</v>
      </c>
      <c r="V262" s="38"/>
      <c r="W262" s="38"/>
    </row>
    <row r="263" spans="1:23" s="32" customFormat="1" ht="14.25" outlineLevel="2">
      <c r="A263" s="33" t="s">
        <v>137</v>
      </c>
      <c r="B263" s="33" t="s">
        <v>138</v>
      </c>
      <c r="C263" s="34"/>
      <c r="D263" s="35">
        <f t="shared" si="257"/>
        <v>0</v>
      </c>
      <c r="E263" s="36"/>
      <c r="F263" s="36"/>
      <c r="G263" s="36"/>
      <c r="H263" s="35">
        <f t="shared" si="258"/>
        <v>0</v>
      </c>
      <c r="I263" s="36"/>
      <c r="J263" s="36"/>
      <c r="K263" s="36"/>
      <c r="L263" s="35">
        <f t="shared" si="259"/>
        <v>0</v>
      </c>
      <c r="M263" s="36"/>
      <c r="N263" s="36"/>
      <c r="O263" s="36"/>
      <c r="P263" s="35">
        <f t="shared" si="260"/>
        <v>0</v>
      </c>
      <c r="Q263" s="36"/>
      <c r="R263" s="36"/>
      <c r="S263" s="36"/>
      <c r="T263" s="35">
        <f t="shared" si="231"/>
        <v>0</v>
      </c>
      <c r="U263" s="37">
        <f t="shared" si="248"/>
        <v>0</v>
      </c>
      <c r="V263" s="38"/>
      <c r="W263" s="38"/>
    </row>
    <row r="264" spans="1:23" s="32" customFormat="1" ht="14.25" outlineLevel="1">
      <c r="A264" s="26" t="s">
        <v>139</v>
      </c>
      <c r="B264" s="26" t="s">
        <v>140</v>
      </c>
      <c r="C264" s="27"/>
      <c r="D264" s="28">
        <f t="shared" si="257"/>
        <v>0</v>
      </c>
      <c r="E264" s="29">
        <f>SUM(E265:E273)</f>
        <v>0</v>
      </c>
      <c r="F264" s="29">
        <f t="shared" ref="F264:G264" si="265">SUM(F265:F273)</f>
        <v>0</v>
      </c>
      <c r="G264" s="29">
        <f t="shared" si="265"/>
        <v>0</v>
      </c>
      <c r="H264" s="28">
        <f t="shared" si="258"/>
        <v>0</v>
      </c>
      <c r="I264" s="29">
        <f>SUM(I265:I273)</f>
        <v>0</v>
      </c>
      <c r="J264" s="29">
        <f t="shared" ref="J264:K264" si="266">SUM(J265:J273)</f>
        <v>0</v>
      </c>
      <c r="K264" s="29">
        <f t="shared" si="266"/>
        <v>0</v>
      </c>
      <c r="L264" s="28">
        <f t="shared" si="259"/>
        <v>0</v>
      </c>
      <c r="M264" s="29">
        <f>SUM(M265:M273)</f>
        <v>0</v>
      </c>
      <c r="N264" s="29">
        <f t="shared" ref="N264:O264" si="267">SUM(N265:N273)</f>
        <v>0</v>
      </c>
      <c r="O264" s="29">
        <f t="shared" si="267"/>
        <v>0</v>
      </c>
      <c r="P264" s="28">
        <f t="shared" si="260"/>
        <v>0</v>
      </c>
      <c r="Q264" s="29">
        <f>SUM(Q265:Q273)</f>
        <v>0</v>
      </c>
      <c r="R264" s="29">
        <f t="shared" ref="R264:S264" si="268">SUM(R265:R273)</f>
        <v>0</v>
      </c>
      <c r="S264" s="29">
        <f t="shared" si="268"/>
        <v>0</v>
      </c>
      <c r="T264" s="28">
        <f t="shared" si="231"/>
        <v>0</v>
      </c>
      <c r="U264" s="30">
        <f t="shared" si="248"/>
        <v>0</v>
      </c>
      <c r="V264" s="31"/>
      <c r="W264" s="31"/>
    </row>
    <row r="265" spans="1:23" s="32" customFormat="1" ht="14.25" outlineLevel="2">
      <c r="A265" s="33" t="s">
        <v>141</v>
      </c>
      <c r="B265" s="33" t="s">
        <v>142</v>
      </c>
      <c r="C265" s="34"/>
      <c r="D265" s="35">
        <f t="shared" si="257"/>
        <v>0</v>
      </c>
      <c r="E265" s="40"/>
      <c r="F265" s="40"/>
      <c r="G265" s="40"/>
      <c r="H265" s="35">
        <f t="shared" si="258"/>
        <v>0</v>
      </c>
      <c r="I265" s="40"/>
      <c r="J265" s="40"/>
      <c r="K265" s="40"/>
      <c r="L265" s="35">
        <f t="shared" si="259"/>
        <v>0</v>
      </c>
      <c r="M265" s="40"/>
      <c r="N265" s="40"/>
      <c r="O265" s="40"/>
      <c r="P265" s="35">
        <f t="shared" si="260"/>
        <v>0</v>
      </c>
      <c r="Q265" s="40"/>
      <c r="R265" s="40"/>
      <c r="S265" s="40"/>
      <c r="T265" s="35">
        <f t="shared" si="231"/>
        <v>0</v>
      </c>
      <c r="U265" s="37">
        <f t="shared" si="248"/>
        <v>0</v>
      </c>
      <c r="V265" s="38"/>
      <c r="W265" s="38"/>
    </row>
    <row r="266" spans="1:23" s="32" customFormat="1" ht="14.25" outlineLevel="2">
      <c r="A266" s="33" t="s">
        <v>143</v>
      </c>
      <c r="B266" s="33" t="s">
        <v>144</v>
      </c>
      <c r="C266" s="34"/>
      <c r="D266" s="35">
        <f t="shared" si="257"/>
        <v>0</v>
      </c>
      <c r="E266" s="36"/>
      <c r="F266" s="36"/>
      <c r="G266" s="36"/>
      <c r="H266" s="35">
        <f t="shared" si="258"/>
        <v>0</v>
      </c>
      <c r="I266" s="36"/>
      <c r="J266" s="36"/>
      <c r="K266" s="36"/>
      <c r="L266" s="35">
        <f t="shared" si="259"/>
        <v>0</v>
      </c>
      <c r="M266" s="36"/>
      <c r="N266" s="36"/>
      <c r="O266" s="36"/>
      <c r="P266" s="35">
        <f t="shared" si="260"/>
        <v>0</v>
      </c>
      <c r="Q266" s="36"/>
      <c r="R266" s="36"/>
      <c r="S266" s="36"/>
      <c r="T266" s="35">
        <f t="shared" si="231"/>
        <v>0</v>
      </c>
      <c r="U266" s="37">
        <f t="shared" si="248"/>
        <v>0</v>
      </c>
      <c r="V266" s="38"/>
      <c r="W266" s="38"/>
    </row>
    <row r="267" spans="1:23" s="32" customFormat="1" ht="14.25" outlineLevel="2">
      <c r="A267" s="33" t="s">
        <v>145</v>
      </c>
      <c r="B267" s="33" t="s">
        <v>146</v>
      </c>
      <c r="C267" s="34"/>
      <c r="D267" s="35">
        <f t="shared" si="257"/>
        <v>0</v>
      </c>
      <c r="E267" s="36"/>
      <c r="F267" s="36"/>
      <c r="G267" s="36"/>
      <c r="H267" s="35">
        <f t="shared" si="258"/>
        <v>0</v>
      </c>
      <c r="I267" s="36"/>
      <c r="J267" s="36"/>
      <c r="K267" s="36"/>
      <c r="L267" s="35">
        <f t="shared" si="259"/>
        <v>0</v>
      </c>
      <c r="M267" s="36"/>
      <c r="N267" s="36"/>
      <c r="O267" s="36"/>
      <c r="P267" s="35">
        <f t="shared" si="260"/>
        <v>0</v>
      </c>
      <c r="Q267" s="36"/>
      <c r="R267" s="36"/>
      <c r="S267" s="36"/>
      <c r="T267" s="35">
        <f t="shared" si="231"/>
        <v>0</v>
      </c>
      <c r="U267" s="37">
        <f t="shared" si="248"/>
        <v>0</v>
      </c>
      <c r="V267" s="38"/>
      <c r="W267" s="38"/>
    </row>
    <row r="268" spans="1:23" s="32" customFormat="1" ht="14.25" outlineLevel="2">
      <c r="A268" s="33" t="s">
        <v>147</v>
      </c>
      <c r="B268" s="33" t="s">
        <v>148</v>
      </c>
      <c r="C268" s="34"/>
      <c r="D268" s="35">
        <f t="shared" si="257"/>
        <v>0</v>
      </c>
      <c r="E268" s="36"/>
      <c r="F268" s="36"/>
      <c r="G268" s="36"/>
      <c r="H268" s="35">
        <f t="shared" si="258"/>
        <v>0</v>
      </c>
      <c r="I268" s="36"/>
      <c r="J268" s="36"/>
      <c r="K268" s="36"/>
      <c r="L268" s="35">
        <f t="shared" si="259"/>
        <v>0</v>
      </c>
      <c r="M268" s="36"/>
      <c r="N268" s="36"/>
      <c r="O268" s="36"/>
      <c r="P268" s="35">
        <f t="shared" si="260"/>
        <v>0</v>
      </c>
      <c r="Q268" s="36"/>
      <c r="R268" s="36"/>
      <c r="S268" s="36"/>
      <c r="T268" s="35">
        <f t="shared" si="231"/>
        <v>0</v>
      </c>
      <c r="U268" s="37">
        <f t="shared" si="248"/>
        <v>0</v>
      </c>
      <c r="V268" s="38"/>
      <c r="W268" s="38"/>
    </row>
    <row r="269" spans="1:23" s="32" customFormat="1" ht="14.25" outlineLevel="2">
      <c r="A269" s="33" t="s">
        <v>149</v>
      </c>
      <c r="B269" s="33" t="s">
        <v>150</v>
      </c>
      <c r="C269" s="34"/>
      <c r="D269" s="35">
        <f t="shared" si="257"/>
        <v>0</v>
      </c>
      <c r="E269" s="36"/>
      <c r="F269" s="36"/>
      <c r="G269" s="36"/>
      <c r="H269" s="35">
        <f t="shared" si="258"/>
        <v>0</v>
      </c>
      <c r="I269" s="36"/>
      <c r="J269" s="36"/>
      <c r="K269" s="36"/>
      <c r="L269" s="35">
        <f t="shared" si="259"/>
        <v>0</v>
      </c>
      <c r="M269" s="36"/>
      <c r="N269" s="36"/>
      <c r="O269" s="36"/>
      <c r="P269" s="35">
        <f t="shared" si="260"/>
        <v>0</v>
      </c>
      <c r="Q269" s="36"/>
      <c r="R269" s="36"/>
      <c r="S269" s="36"/>
      <c r="T269" s="35">
        <f t="shared" si="231"/>
        <v>0</v>
      </c>
      <c r="U269" s="37">
        <f t="shared" si="248"/>
        <v>0</v>
      </c>
      <c r="V269" s="38"/>
      <c r="W269" s="38"/>
    </row>
    <row r="270" spans="1:23" s="32" customFormat="1" ht="14.25" outlineLevel="2">
      <c r="A270" s="33" t="s">
        <v>151</v>
      </c>
      <c r="B270" s="33" t="s">
        <v>152</v>
      </c>
      <c r="C270" s="34"/>
      <c r="D270" s="35">
        <f t="shared" si="257"/>
        <v>0</v>
      </c>
      <c r="E270" s="36"/>
      <c r="F270" s="36"/>
      <c r="G270" s="36"/>
      <c r="H270" s="35">
        <f t="shared" si="258"/>
        <v>0</v>
      </c>
      <c r="I270" s="36"/>
      <c r="J270" s="36"/>
      <c r="K270" s="36"/>
      <c r="L270" s="35">
        <f t="shared" si="259"/>
        <v>0</v>
      </c>
      <c r="M270" s="36"/>
      <c r="N270" s="36"/>
      <c r="O270" s="36"/>
      <c r="P270" s="35">
        <f t="shared" si="260"/>
        <v>0</v>
      </c>
      <c r="Q270" s="36"/>
      <c r="R270" s="36"/>
      <c r="S270" s="36"/>
      <c r="T270" s="35">
        <f t="shared" si="231"/>
        <v>0</v>
      </c>
      <c r="U270" s="37">
        <f t="shared" si="248"/>
        <v>0</v>
      </c>
      <c r="V270" s="38"/>
      <c r="W270" s="38"/>
    </row>
    <row r="271" spans="1:23" s="32" customFormat="1" ht="14.25" outlineLevel="2">
      <c r="A271" s="33" t="s">
        <v>153</v>
      </c>
      <c r="B271" s="33" t="s">
        <v>154</v>
      </c>
      <c r="C271" s="34"/>
      <c r="D271" s="35">
        <f t="shared" si="257"/>
        <v>0</v>
      </c>
      <c r="E271" s="36"/>
      <c r="F271" s="36"/>
      <c r="G271" s="36"/>
      <c r="H271" s="35">
        <f t="shared" si="258"/>
        <v>0</v>
      </c>
      <c r="I271" s="36"/>
      <c r="J271" s="36"/>
      <c r="K271" s="36"/>
      <c r="L271" s="35">
        <f t="shared" si="259"/>
        <v>0</v>
      </c>
      <c r="M271" s="36"/>
      <c r="N271" s="36"/>
      <c r="O271" s="36"/>
      <c r="P271" s="35">
        <f t="shared" si="260"/>
        <v>0</v>
      </c>
      <c r="Q271" s="36"/>
      <c r="R271" s="36"/>
      <c r="S271" s="36"/>
      <c r="T271" s="35">
        <f t="shared" si="231"/>
        <v>0</v>
      </c>
      <c r="U271" s="37">
        <f t="shared" si="248"/>
        <v>0</v>
      </c>
      <c r="V271" s="38"/>
      <c r="W271" s="38"/>
    </row>
    <row r="272" spans="1:23" s="32" customFormat="1" ht="14.25" outlineLevel="2">
      <c r="A272" s="33" t="s">
        <v>155</v>
      </c>
      <c r="B272" s="33" t="s">
        <v>156</v>
      </c>
      <c r="C272" s="34"/>
      <c r="D272" s="35">
        <f t="shared" si="257"/>
        <v>0</v>
      </c>
      <c r="E272" s="36"/>
      <c r="F272" s="36"/>
      <c r="G272" s="36"/>
      <c r="H272" s="35">
        <f t="shared" si="258"/>
        <v>0</v>
      </c>
      <c r="I272" s="36"/>
      <c r="J272" s="36"/>
      <c r="K272" s="36"/>
      <c r="L272" s="35">
        <f t="shared" si="259"/>
        <v>0</v>
      </c>
      <c r="M272" s="36"/>
      <c r="N272" s="36"/>
      <c r="O272" s="36"/>
      <c r="P272" s="35">
        <f t="shared" si="260"/>
        <v>0</v>
      </c>
      <c r="Q272" s="36"/>
      <c r="R272" s="36"/>
      <c r="S272" s="36"/>
      <c r="T272" s="35">
        <f t="shared" si="231"/>
        <v>0</v>
      </c>
      <c r="U272" s="37">
        <f t="shared" si="248"/>
        <v>0</v>
      </c>
      <c r="V272" s="38"/>
      <c r="W272" s="38"/>
    </row>
    <row r="273" spans="1:23" s="32" customFormat="1" ht="14.25" outlineLevel="2">
      <c r="A273" s="33" t="s">
        <v>157</v>
      </c>
      <c r="B273" s="33" t="s">
        <v>158</v>
      </c>
      <c r="C273" s="34"/>
      <c r="D273" s="35">
        <f t="shared" si="257"/>
        <v>0</v>
      </c>
      <c r="E273" s="40"/>
      <c r="F273" s="40"/>
      <c r="G273" s="40"/>
      <c r="H273" s="35">
        <f t="shared" si="258"/>
        <v>0</v>
      </c>
      <c r="I273" s="40"/>
      <c r="J273" s="40"/>
      <c r="K273" s="40"/>
      <c r="L273" s="35">
        <f t="shared" si="259"/>
        <v>0</v>
      </c>
      <c r="M273" s="40"/>
      <c r="N273" s="40"/>
      <c r="O273" s="40"/>
      <c r="P273" s="35">
        <f t="shared" si="260"/>
        <v>0</v>
      </c>
      <c r="Q273" s="40"/>
      <c r="R273" s="40"/>
      <c r="S273" s="40"/>
      <c r="T273" s="35">
        <f t="shared" si="231"/>
        <v>0</v>
      </c>
      <c r="U273" s="37">
        <f t="shared" si="248"/>
        <v>0</v>
      </c>
      <c r="V273" s="38"/>
      <c r="W273" s="38"/>
    </row>
    <row r="274" spans="1:23" s="32" customFormat="1" ht="14.25" outlineLevel="1">
      <c r="A274" s="26" t="s">
        <v>159</v>
      </c>
      <c r="B274" s="26" t="s">
        <v>160</v>
      </c>
      <c r="C274" s="27"/>
      <c r="D274" s="28">
        <f t="shared" si="257"/>
        <v>0</v>
      </c>
      <c r="E274" s="29">
        <f>SUM(E275:E281)</f>
        <v>0</v>
      </c>
      <c r="F274" s="29">
        <f t="shared" ref="F274:G274" si="269">SUM(F275:F281)</f>
        <v>0</v>
      </c>
      <c r="G274" s="29">
        <f t="shared" si="269"/>
        <v>0</v>
      </c>
      <c r="H274" s="28">
        <f t="shared" si="258"/>
        <v>0</v>
      </c>
      <c r="I274" s="29">
        <f>SUM(I275:I281)</f>
        <v>0</v>
      </c>
      <c r="J274" s="29">
        <f t="shared" ref="J274:K274" si="270">SUM(J275:J281)</f>
        <v>0</v>
      </c>
      <c r="K274" s="29">
        <f t="shared" si="270"/>
        <v>0</v>
      </c>
      <c r="L274" s="28">
        <f t="shared" si="259"/>
        <v>0</v>
      </c>
      <c r="M274" s="29">
        <f>SUM(M275:M281)</f>
        <v>0</v>
      </c>
      <c r="N274" s="29">
        <f t="shared" ref="N274:O274" si="271">SUM(N275:N281)</f>
        <v>0</v>
      </c>
      <c r="O274" s="29">
        <f t="shared" si="271"/>
        <v>0</v>
      </c>
      <c r="P274" s="28">
        <f t="shared" si="260"/>
        <v>0</v>
      </c>
      <c r="Q274" s="29">
        <f>SUM(Q275:Q281)</f>
        <v>0</v>
      </c>
      <c r="R274" s="29">
        <f t="shared" ref="R274:S274" si="272">SUM(R275:R281)</f>
        <v>0</v>
      </c>
      <c r="S274" s="29">
        <f t="shared" si="272"/>
        <v>0</v>
      </c>
      <c r="T274" s="28">
        <f t="shared" si="231"/>
        <v>0</v>
      </c>
      <c r="U274" s="30">
        <f t="shared" si="248"/>
        <v>0</v>
      </c>
      <c r="V274" s="31"/>
      <c r="W274" s="31"/>
    </row>
    <row r="275" spans="1:23" s="32" customFormat="1" ht="14.25" outlineLevel="2">
      <c r="A275" s="33" t="s">
        <v>161</v>
      </c>
      <c r="B275" s="33" t="s">
        <v>162</v>
      </c>
      <c r="C275" s="34"/>
      <c r="D275" s="35">
        <f>SUM(E275:G275)</f>
        <v>0</v>
      </c>
      <c r="E275" s="36"/>
      <c r="F275" s="36"/>
      <c r="G275" s="36"/>
      <c r="H275" s="35">
        <f>SUM(I275:K275)</f>
        <v>0</v>
      </c>
      <c r="I275" s="36"/>
      <c r="J275" s="36"/>
      <c r="K275" s="36"/>
      <c r="L275" s="35">
        <f>SUM(M275:O275)</f>
        <v>0</v>
      </c>
      <c r="M275" s="36"/>
      <c r="N275" s="36"/>
      <c r="O275" s="36"/>
      <c r="P275" s="35">
        <f>SUM(Q275:S275)</f>
        <v>0</v>
      </c>
      <c r="Q275" s="36"/>
      <c r="R275" s="36"/>
      <c r="S275" s="36"/>
      <c r="T275" s="35">
        <f t="shared" si="231"/>
        <v>0</v>
      </c>
      <c r="U275" s="37">
        <f t="shared" si="248"/>
        <v>0</v>
      </c>
      <c r="V275" s="38"/>
      <c r="W275" s="38"/>
    </row>
    <row r="276" spans="1:23" s="32" customFormat="1" ht="14.25" outlineLevel="2">
      <c r="A276" s="33" t="s">
        <v>163</v>
      </c>
      <c r="B276" s="33" t="s">
        <v>164</v>
      </c>
      <c r="C276" s="34"/>
      <c r="D276" s="35">
        <f>SUM(E276:G276)</f>
        <v>0</v>
      </c>
      <c r="E276" s="36"/>
      <c r="F276" s="36"/>
      <c r="G276" s="36"/>
      <c r="H276" s="35">
        <f>SUM(I276:K276)</f>
        <v>0</v>
      </c>
      <c r="I276" s="36"/>
      <c r="J276" s="36"/>
      <c r="K276" s="36"/>
      <c r="L276" s="35">
        <f>SUM(M276:O276)</f>
        <v>0</v>
      </c>
      <c r="M276" s="36"/>
      <c r="N276" s="36"/>
      <c r="O276" s="36"/>
      <c r="P276" s="35">
        <f>SUM(Q276:S276)</f>
        <v>0</v>
      </c>
      <c r="Q276" s="36"/>
      <c r="R276" s="36"/>
      <c r="S276" s="36"/>
      <c r="T276" s="35">
        <f t="shared" si="231"/>
        <v>0</v>
      </c>
      <c r="U276" s="37">
        <f t="shared" si="248"/>
        <v>0</v>
      </c>
      <c r="V276" s="38"/>
      <c r="W276" s="38"/>
    </row>
    <row r="277" spans="1:23" s="32" customFormat="1" ht="14.25" outlineLevel="2">
      <c r="A277" s="33" t="s">
        <v>165</v>
      </c>
      <c r="B277" s="33" t="s">
        <v>166</v>
      </c>
      <c r="C277" s="34"/>
      <c r="D277" s="35">
        <f>SUM(E277:G277)</f>
        <v>0</v>
      </c>
      <c r="E277" s="36"/>
      <c r="F277" s="36"/>
      <c r="G277" s="36"/>
      <c r="H277" s="35">
        <f>SUM(I277:K277)</f>
        <v>0</v>
      </c>
      <c r="I277" s="36"/>
      <c r="J277" s="36"/>
      <c r="K277" s="36"/>
      <c r="L277" s="35">
        <f>SUM(M277:O277)</f>
        <v>0</v>
      </c>
      <c r="M277" s="36"/>
      <c r="N277" s="36"/>
      <c r="O277" s="36"/>
      <c r="P277" s="35">
        <f>SUM(Q277:S277)</f>
        <v>0</v>
      </c>
      <c r="Q277" s="36"/>
      <c r="R277" s="36"/>
      <c r="S277" s="36"/>
      <c r="T277" s="35">
        <f t="shared" si="231"/>
        <v>0</v>
      </c>
      <c r="U277" s="37">
        <f t="shared" si="248"/>
        <v>0</v>
      </c>
      <c r="V277" s="38"/>
      <c r="W277" s="38"/>
    </row>
    <row r="278" spans="1:23" s="32" customFormat="1" ht="14.25" outlineLevel="2">
      <c r="A278" s="33" t="s">
        <v>167</v>
      </c>
      <c r="B278" s="33" t="s">
        <v>168</v>
      </c>
      <c r="C278" s="34"/>
      <c r="D278" s="35">
        <f t="shared" ref="D278:D326" si="273">SUM(E278:G278)</f>
        <v>0</v>
      </c>
      <c r="E278" s="35"/>
      <c r="F278" s="35"/>
      <c r="G278" s="35"/>
      <c r="H278" s="35">
        <f t="shared" ref="H278:H326" si="274">SUM(I278:K278)</f>
        <v>0</v>
      </c>
      <c r="I278" s="35"/>
      <c r="J278" s="35"/>
      <c r="K278" s="35"/>
      <c r="L278" s="35">
        <f t="shared" ref="L278:L326" si="275">SUM(M278:O278)</f>
        <v>0</v>
      </c>
      <c r="M278" s="35"/>
      <c r="N278" s="35"/>
      <c r="O278" s="35"/>
      <c r="P278" s="35">
        <f t="shared" ref="P278:P326" si="276">SUM(Q278:S278)</f>
        <v>0</v>
      </c>
      <c r="Q278" s="35"/>
      <c r="R278" s="35"/>
      <c r="S278" s="35"/>
      <c r="T278" s="35">
        <f t="shared" si="231"/>
        <v>0</v>
      </c>
      <c r="U278" s="37">
        <f t="shared" si="248"/>
        <v>0</v>
      </c>
      <c r="V278" s="38"/>
      <c r="W278" s="38"/>
    </row>
    <row r="279" spans="1:23" s="32" customFormat="1" ht="14.25" outlineLevel="2">
      <c r="A279" s="33" t="s">
        <v>169</v>
      </c>
      <c r="B279" s="33" t="s">
        <v>170</v>
      </c>
      <c r="C279" s="34"/>
      <c r="D279" s="35">
        <f t="shared" si="273"/>
        <v>0</v>
      </c>
      <c r="E279" s="40"/>
      <c r="F279" s="40"/>
      <c r="G279" s="40"/>
      <c r="H279" s="35">
        <f t="shared" si="274"/>
        <v>0</v>
      </c>
      <c r="I279" s="40"/>
      <c r="J279" s="40"/>
      <c r="K279" s="40"/>
      <c r="L279" s="35">
        <f t="shared" si="275"/>
        <v>0</v>
      </c>
      <c r="M279" s="40"/>
      <c r="N279" s="40"/>
      <c r="O279" s="40"/>
      <c r="P279" s="35">
        <f t="shared" si="276"/>
        <v>0</v>
      </c>
      <c r="Q279" s="40"/>
      <c r="R279" s="40"/>
      <c r="S279" s="40"/>
      <c r="T279" s="35">
        <f t="shared" ref="T279:T280" si="277">P279+L279+H279+D279</f>
        <v>0</v>
      </c>
      <c r="U279" s="37">
        <f t="shared" ref="U279:U280" si="278">C279-T279</f>
        <v>0</v>
      </c>
      <c r="V279" s="38"/>
      <c r="W279" s="38"/>
    </row>
    <row r="280" spans="1:23" s="32" customFormat="1" ht="14.25" outlineLevel="2">
      <c r="A280" s="33" t="s">
        <v>171</v>
      </c>
      <c r="B280" s="33" t="s">
        <v>172</v>
      </c>
      <c r="C280" s="34"/>
      <c r="D280" s="35">
        <f t="shared" si="273"/>
        <v>0</v>
      </c>
      <c r="E280" s="36"/>
      <c r="F280" s="36"/>
      <c r="G280" s="36"/>
      <c r="H280" s="35">
        <f t="shared" si="274"/>
        <v>0</v>
      </c>
      <c r="I280" s="36"/>
      <c r="J280" s="36"/>
      <c r="K280" s="36"/>
      <c r="L280" s="35">
        <f t="shared" si="275"/>
        <v>0</v>
      </c>
      <c r="M280" s="36"/>
      <c r="N280" s="36"/>
      <c r="O280" s="36"/>
      <c r="P280" s="35">
        <f t="shared" si="276"/>
        <v>0</v>
      </c>
      <c r="Q280" s="36"/>
      <c r="R280" s="36"/>
      <c r="S280" s="36"/>
      <c r="T280" s="35">
        <f t="shared" si="277"/>
        <v>0</v>
      </c>
      <c r="U280" s="37">
        <f t="shared" si="278"/>
        <v>0</v>
      </c>
      <c r="V280" s="38"/>
      <c r="W280" s="38"/>
    </row>
    <row r="281" spans="1:23" s="32" customFormat="1" ht="14.25" outlineLevel="2">
      <c r="A281" s="33" t="s">
        <v>173</v>
      </c>
      <c r="B281" s="33" t="s">
        <v>174</v>
      </c>
      <c r="C281" s="34"/>
      <c r="D281" s="35">
        <f t="shared" si="273"/>
        <v>0</v>
      </c>
      <c r="E281" s="36"/>
      <c r="F281" s="36"/>
      <c r="G281" s="36"/>
      <c r="H281" s="35">
        <f t="shared" si="274"/>
        <v>0</v>
      </c>
      <c r="I281" s="36"/>
      <c r="J281" s="36"/>
      <c r="K281" s="36"/>
      <c r="L281" s="35">
        <f t="shared" si="275"/>
        <v>0</v>
      </c>
      <c r="M281" s="36"/>
      <c r="N281" s="36"/>
      <c r="O281" s="36"/>
      <c r="P281" s="35">
        <f t="shared" si="276"/>
        <v>0</v>
      </c>
      <c r="Q281" s="36"/>
      <c r="R281" s="36"/>
      <c r="S281" s="36"/>
      <c r="T281" s="35">
        <f t="shared" ref="T281:T343" si="279">P281+L281+H281+D281</f>
        <v>0</v>
      </c>
      <c r="U281" s="37">
        <f t="shared" ref="U281:U341" si="280">C281-T281</f>
        <v>0</v>
      </c>
      <c r="V281" s="38"/>
      <c r="W281" s="38"/>
    </row>
    <row r="282" spans="1:23" s="32" customFormat="1" ht="14.25" outlineLevel="1">
      <c r="A282" s="26" t="s">
        <v>175</v>
      </c>
      <c r="B282" s="26" t="s">
        <v>176</v>
      </c>
      <c r="C282" s="27"/>
      <c r="D282" s="28">
        <f t="shared" si="273"/>
        <v>0</v>
      </c>
      <c r="E282" s="29">
        <f>SUM(E283:E288)</f>
        <v>0</v>
      </c>
      <c r="F282" s="29">
        <f t="shared" ref="F282:G282" si="281">SUM(F283:F288)</f>
        <v>0</v>
      </c>
      <c r="G282" s="29">
        <f t="shared" si="281"/>
        <v>0</v>
      </c>
      <c r="H282" s="28">
        <f t="shared" si="274"/>
        <v>0</v>
      </c>
      <c r="I282" s="29">
        <f>SUM(I283:I288)</f>
        <v>0</v>
      </c>
      <c r="J282" s="29">
        <f t="shared" ref="J282:K282" si="282">SUM(J283:J288)</f>
        <v>0</v>
      </c>
      <c r="K282" s="29">
        <f t="shared" si="282"/>
        <v>0</v>
      </c>
      <c r="L282" s="28">
        <f t="shared" si="275"/>
        <v>0</v>
      </c>
      <c r="M282" s="29">
        <f>SUM(M283:M288)</f>
        <v>0</v>
      </c>
      <c r="N282" s="29">
        <f t="shared" ref="N282:O282" si="283">SUM(N283:N288)</f>
        <v>0</v>
      </c>
      <c r="O282" s="29">
        <f t="shared" si="283"/>
        <v>0</v>
      </c>
      <c r="P282" s="28">
        <f t="shared" si="276"/>
        <v>0</v>
      </c>
      <c r="Q282" s="29">
        <f>SUM(Q283:Q288)</f>
        <v>0</v>
      </c>
      <c r="R282" s="29">
        <f t="shared" ref="R282:S282" si="284">SUM(R283:R288)</f>
        <v>0</v>
      </c>
      <c r="S282" s="29">
        <f t="shared" si="284"/>
        <v>0</v>
      </c>
      <c r="T282" s="28">
        <f t="shared" si="279"/>
        <v>0</v>
      </c>
      <c r="U282" s="30">
        <f t="shared" si="280"/>
        <v>0</v>
      </c>
      <c r="V282" s="31"/>
      <c r="W282" s="31"/>
    </row>
    <row r="283" spans="1:23" s="32" customFormat="1" ht="14.25" outlineLevel="2">
      <c r="A283" s="33" t="s">
        <v>177</v>
      </c>
      <c r="B283" s="33" t="s">
        <v>178</v>
      </c>
      <c r="C283" s="34"/>
      <c r="D283" s="35">
        <f t="shared" si="273"/>
        <v>0</v>
      </c>
      <c r="E283" s="36"/>
      <c r="F283" s="36"/>
      <c r="G283" s="36"/>
      <c r="H283" s="35">
        <f t="shared" si="274"/>
        <v>0</v>
      </c>
      <c r="I283" s="36"/>
      <c r="J283" s="36"/>
      <c r="K283" s="36"/>
      <c r="L283" s="35">
        <f t="shared" si="275"/>
        <v>0</v>
      </c>
      <c r="M283" s="36"/>
      <c r="N283" s="36"/>
      <c r="O283" s="36"/>
      <c r="P283" s="35">
        <f t="shared" si="276"/>
        <v>0</v>
      </c>
      <c r="Q283" s="36"/>
      <c r="R283" s="36"/>
      <c r="S283" s="36"/>
      <c r="T283" s="35">
        <f t="shared" si="279"/>
        <v>0</v>
      </c>
      <c r="U283" s="37">
        <f t="shared" si="280"/>
        <v>0</v>
      </c>
      <c r="V283" s="38"/>
      <c r="W283" s="38"/>
    </row>
    <row r="284" spans="1:23" s="32" customFormat="1" ht="14.25" outlineLevel="2">
      <c r="A284" s="33" t="s">
        <v>179</v>
      </c>
      <c r="B284" s="33" t="s">
        <v>180</v>
      </c>
      <c r="C284" s="34"/>
      <c r="D284" s="35">
        <f t="shared" si="273"/>
        <v>0</v>
      </c>
      <c r="E284" s="36"/>
      <c r="F284" s="36"/>
      <c r="G284" s="36"/>
      <c r="H284" s="35">
        <f t="shared" si="274"/>
        <v>0</v>
      </c>
      <c r="I284" s="36"/>
      <c r="J284" s="36"/>
      <c r="K284" s="36"/>
      <c r="L284" s="35">
        <f t="shared" si="275"/>
        <v>0</v>
      </c>
      <c r="M284" s="36"/>
      <c r="N284" s="36"/>
      <c r="O284" s="36"/>
      <c r="P284" s="35">
        <f t="shared" si="276"/>
        <v>0</v>
      </c>
      <c r="Q284" s="36"/>
      <c r="R284" s="36"/>
      <c r="S284" s="36"/>
      <c r="T284" s="35">
        <f t="shared" si="279"/>
        <v>0</v>
      </c>
      <c r="U284" s="37">
        <f t="shared" si="280"/>
        <v>0</v>
      </c>
      <c r="V284" s="38"/>
      <c r="W284" s="38"/>
    </row>
    <row r="285" spans="1:23" s="32" customFormat="1" ht="14.25" outlineLevel="2">
      <c r="A285" s="33" t="s">
        <v>181</v>
      </c>
      <c r="B285" s="33" t="s">
        <v>182</v>
      </c>
      <c r="C285" s="34"/>
      <c r="D285" s="35">
        <f t="shared" si="273"/>
        <v>0</v>
      </c>
      <c r="E285" s="36"/>
      <c r="F285" s="36"/>
      <c r="G285" s="36"/>
      <c r="H285" s="35">
        <f t="shared" si="274"/>
        <v>0</v>
      </c>
      <c r="I285" s="36"/>
      <c r="J285" s="36"/>
      <c r="K285" s="36"/>
      <c r="L285" s="35">
        <f t="shared" si="275"/>
        <v>0</v>
      </c>
      <c r="M285" s="36"/>
      <c r="N285" s="36"/>
      <c r="O285" s="36"/>
      <c r="P285" s="35">
        <f t="shared" si="276"/>
        <v>0</v>
      </c>
      <c r="Q285" s="36"/>
      <c r="R285" s="36"/>
      <c r="S285" s="36"/>
      <c r="T285" s="35">
        <f t="shared" si="279"/>
        <v>0</v>
      </c>
      <c r="U285" s="37">
        <f t="shared" si="280"/>
        <v>0</v>
      </c>
      <c r="V285" s="38"/>
      <c r="W285" s="38"/>
    </row>
    <row r="286" spans="1:23" s="32" customFormat="1" ht="14.25" outlineLevel="2">
      <c r="A286" s="33" t="s">
        <v>183</v>
      </c>
      <c r="B286" s="33" t="s">
        <v>184</v>
      </c>
      <c r="C286" s="34"/>
      <c r="D286" s="35">
        <f t="shared" si="273"/>
        <v>0</v>
      </c>
      <c r="E286" s="36"/>
      <c r="F286" s="36"/>
      <c r="G286" s="36"/>
      <c r="H286" s="35">
        <f t="shared" si="274"/>
        <v>0</v>
      </c>
      <c r="I286" s="36"/>
      <c r="J286" s="36"/>
      <c r="K286" s="36"/>
      <c r="L286" s="35">
        <f t="shared" si="275"/>
        <v>0</v>
      </c>
      <c r="M286" s="36"/>
      <c r="N286" s="36"/>
      <c r="O286" s="36"/>
      <c r="P286" s="35">
        <f t="shared" si="276"/>
        <v>0</v>
      </c>
      <c r="Q286" s="36"/>
      <c r="R286" s="36"/>
      <c r="S286" s="36"/>
      <c r="T286" s="35">
        <f t="shared" si="279"/>
        <v>0</v>
      </c>
      <c r="U286" s="37">
        <f t="shared" si="280"/>
        <v>0</v>
      </c>
      <c r="V286" s="38"/>
      <c r="W286" s="38"/>
    </row>
    <row r="287" spans="1:23" s="32" customFormat="1" ht="14.25" outlineLevel="2">
      <c r="A287" s="33" t="s">
        <v>185</v>
      </c>
      <c r="B287" s="33" t="s">
        <v>186</v>
      </c>
      <c r="C287" s="34"/>
      <c r="D287" s="35">
        <f t="shared" si="273"/>
        <v>0</v>
      </c>
      <c r="E287" s="36"/>
      <c r="F287" s="36"/>
      <c r="G287" s="36"/>
      <c r="H287" s="35">
        <f t="shared" si="274"/>
        <v>0</v>
      </c>
      <c r="I287" s="36"/>
      <c r="J287" s="36"/>
      <c r="K287" s="36"/>
      <c r="L287" s="35">
        <f t="shared" si="275"/>
        <v>0</v>
      </c>
      <c r="M287" s="36"/>
      <c r="N287" s="36"/>
      <c r="O287" s="36"/>
      <c r="P287" s="35">
        <f t="shared" si="276"/>
        <v>0</v>
      </c>
      <c r="Q287" s="36"/>
      <c r="R287" s="36"/>
      <c r="S287" s="36"/>
      <c r="T287" s="35">
        <f t="shared" si="279"/>
        <v>0</v>
      </c>
      <c r="U287" s="37">
        <f t="shared" si="280"/>
        <v>0</v>
      </c>
      <c r="V287" s="38"/>
      <c r="W287" s="38"/>
    </row>
    <row r="288" spans="1:23" s="32" customFormat="1" ht="14.25" outlineLevel="2">
      <c r="A288" s="26" t="s">
        <v>187</v>
      </c>
      <c r="B288" s="26" t="s">
        <v>188</v>
      </c>
      <c r="C288" s="27"/>
      <c r="D288" s="28">
        <f t="shared" si="273"/>
        <v>0</v>
      </c>
      <c r="E288" s="29">
        <f>SUM(E289:E292)</f>
        <v>0</v>
      </c>
      <c r="F288" s="29">
        <f t="shared" ref="F288:G288" si="285">SUM(F289:F292)</f>
        <v>0</v>
      </c>
      <c r="G288" s="29">
        <f t="shared" si="285"/>
        <v>0</v>
      </c>
      <c r="H288" s="28">
        <f t="shared" si="274"/>
        <v>0</v>
      </c>
      <c r="I288" s="29">
        <f>SUM(I289:I292)</f>
        <v>0</v>
      </c>
      <c r="J288" s="29">
        <f t="shared" ref="J288:K288" si="286">SUM(J289:J292)</f>
        <v>0</v>
      </c>
      <c r="K288" s="29">
        <f t="shared" si="286"/>
        <v>0</v>
      </c>
      <c r="L288" s="28">
        <f t="shared" si="275"/>
        <v>0</v>
      </c>
      <c r="M288" s="29">
        <f>SUM(M289:M292)</f>
        <v>0</v>
      </c>
      <c r="N288" s="29">
        <f t="shared" ref="N288:O288" si="287">SUM(N289:N292)</f>
        <v>0</v>
      </c>
      <c r="O288" s="29">
        <f t="shared" si="287"/>
        <v>0</v>
      </c>
      <c r="P288" s="28">
        <f t="shared" si="276"/>
        <v>0</v>
      </c>
      <c r="Q288" s="29">
        <f>SUM(Q289:Q292)</f>
        <v>0</v>
      </c>
      <c r="R288" s="29">
        <f t="shared" ref="R288:S288" si="288">SUM(R289:R292)</f>
        <v>0</v>
      </c>
      <c r="S288" s="29">
        <f t="shared" si="288"/>
        <v>0</v>
      </c>
      <c r="T288" s="28">
        <f t="shared" si="279"/>
        <v>0</v>
      </c>
      <c r="U288" s="30">
        <f t="shared" si="280"/>
        <v>0</v>
      </c>
      <c r="V288" s="31"/>
      <c r="W288" s="31"/>
    </row>
    <row r="289" spans="1:23" s="32" customFormat="1" ht="14.25" outlineLevel="3">
      <c r="A289" s="33" t="s">
        <v>189</v>
      </c>
      <c r="B289" s="33" t="s">
        <v>190</v>
      </c>
      <c r="C289" s="34"/>
      <c r="D289" s="35">
        <f t="shared" si="273"/>
        <v>0</v>
      </c>
      <c r="E289" s="36"/>
      <c r="F289" s="36"/>
      <c r="G289" s="36"/>
      <c r="H289" s="35">
        <f t="shared" si="274"/>
        <v>0</v>
      </c>
      <c r="I289" s="36"/>
      <c r="J289" s="36"/>
      <c r="K289" s="36"/>
      <c r="L289" s="35">
        <f t="shared" si="275"/>
        <v>0</v>
      </c>
      <c r="M289" s="36"/>
      <c r="N289" s="36"/>
      <c r="O289" s="36"/>
      <c r="P289" s="35">
        <f t="shared" si="276"/>
        <v>0</v>
      </c>
      <c r="Q289" s="36"/>
      <c r="R289" s="36"/>
      <c r="S289" s="36"/>
      <c r="T289" s="35">
        <f t="shared" si="279"/>
        <v>0</v>
      </c>
      <c r="U289" s="37">
        <f t="shared" si="280"/>
        <v>0</v>
      </c>
      <c r="V289" s="38"/>
      <c r="W289" s="38"/>
    </row>
    <row r="290" spans="1:23" s="32" customFormat="1" ht="14.25" outlineLevel="3">
      <c r="A290" s="33" t="s">
        <v>191</v>
      </c>
      <c r="B290" s="33" t="s">
        <v>192</v>
      </c>
      <c r="C290" s="34"/>
      <c r="D290" s="35">
        <f t="shared" si="273"/>
        <v>0</v>
      </c>
      <c r="E290" s="36"/>
      <c r="F290" s="36"/>
      <c r="G290" s="36"/>
      <c r="H290" s="35">
        <f t="shared" si="274"/>
        <v>0</v>
      </c>
      <c r="I290" s="36"/>
      <c r="J290" s="36"/>
      <c r="K290" s="36"/>
      <c r="L290" s="35">
        <f t="shared" si="275"/>
        <v>0</v>
      </c>
      <c r="M290" s="36"/>
      <c r="N290" s="36"/>
      <c r="O290" s="36"/>
      <c r="P290" s="35">
        <f t="shared" si="276"/>
        <v>0</v>
      </c>
      <c r="Q290" s="36"/>
      <c r="R290" s="36"/>
      <c r="S290" s="36"/>
      <c r="T290" s="35">
        <f t="shared" si="279"/>
        <v>0</v>
      </c>
      <c r="U290" s="37">
        <f t="shared" si="280"/>
        <v>0</v>
      </c>
      <c r="V290" s="38"/>
      <c r="W290" s="38"/>
    </row>
    <row r="291" spans="1:23" s="32" customFormat="1" ht="14.25" outlineLevel="3">
      <c r="A291" s="33" t="s">
        <v>193</v>
      </c>
      <c r="B291" s="33" t="s">
        <v>194</v>
      </c>
      <c r="C291" s="34"/>
      <c r="D291" s="35">
        <f t="shared" si="273"/>
        <v>0</v>
      </c>
      <c r="E291" s="36"/>
      <c r="F291" s="36"/>
      <c r="G291" s="36"/>
      <c r="H291" s="35">
        <f t="shared" si="274"/>
        <v>0</v>
      </c>
      <c r="I291" s="36"/>
      <c r="J291" s="36"/>
      <c r="K291" s="36"/>
      <c r="L291" s="35">
        <f t="shared" si="275"/>
        <v>0</v>
      </c>
      <c r="M291" s="36"/>
      <c r="N291" s="36"/>
      <c r="O291" s="36"/>
      <c r="P291" s="35">
        <f t="shared" si="276"/>
        <v>0</v>
      </c>
      <c r="Q291" s="36"/>
      <c r="R291" s="36"/>
      <c r="S291" s="36"/>
      <c r="T291" s="35">
        <f t="shared" si="279"/>
        <v>0</v>
      </c>
      <c r="U291" s="37">
        <f t="shared" si="280"/>
        <v>0</v>
      </c>
      <c r="V291" s="38"/>
      <c r="W291" s="38"/>
    </row>
    <row r="292" spans="1:23" s="32" customFormat="1" ht="14.25" outlineLevel="3">
      <c r="A292" s="33" t="s">
        <v>195</v>
      </c>
      <c r="B292" s="33" t="s">
        <v>196</v>
      </c>
      <c r="C292" s="34"/>
      <c r="D292" s="35">
        <f t="shared" si="273"/>
        <v>0</v>
      </c>
      <c r="E292" s="36"/>
      <c r="F292" s="36"/>
      <c r="G292" s="36"/>
      <c r="H292" s="35">
        <f t="shared" si="274"/>
        <v>0</v>
      </c>
      <c r="I292" s="36"/>
      <c r="J292" s="36"/>
      <c r="K292" s="36"/>
      <c r="L292" s="35">
        <f t="shared" si="275"/>
        <v>0</v>
      </c>
      <c r="M292" s="36"/>
      <c r="N292" s="36"/>
      <c r="O292" s="36"/>
      <c r="P292" s="35">
        <f t="shared" si="276"/>
        <v>0</v>
      </c>
      <c r="Q292" s="36"/>
      <c r="R292" s="36"/>
      <c r="S292" s="36"/>
      <c r="T292" s="35">
        <f t="shared" si="279"/>
        <v>0</v>
      </c>
      <c r="U292" s="37">
        <f t="shared" si="280"/>
        <v>0</v>
      </c>
      <c r="V292" s="38"/>
      <c r="W292" s="38"/>
    </row>
    <row r="293" spans="1:23" s="32" customFormat="1" ht="14.25" outlineLevel="1">
      <c r="A293" s="26" t="s">
        <v>197</v>
      </c>
      <c r="B293" s="26" t="s">
        <v>198</v>
      </c>
      <c r="C293" s="27"/>
      <c r="D293" s="28">
        <f t="shared" si="273"/>
        <v>0</v>
      </c>
      <c r="E293" s="29">
        <f>SUM(E294:E296)</f>
        <v>0</v>
      </c>
      <c r="F293" s="29">
        <f t="shared" ref="F293:G293" si="289">SUM(F294:F296)</f>
        <v>0</v>
      </c>
      <c r="G293" s="29">
        <f t="shared" si="289"/>
        <v>0</v>
      </c>
      <c r="H293" s="28">
        <f t="shared" si="274"/>
        <v>0</v>
      </c>
      <c r="I293" s="29">
        <f>SUM(I294:I296)</f>
        <v>0</v>
      </c>
      <c r="J293" s="29">
        <f t="shared" ref="J293:K293" si="290">SUM(J294:J296)</f>
        <v>0</v>
      </c>
      <c r="K293" s="29">
        <f t="shared" si="290"/>
        <v>0</v>
      </c>
      <c r="L293" s="28">
        <f t="shared" si="275"/>
        <v>0</v>
      </c>
      <c r="M293" s="29">
        <f>SUM(M294:M296)</f>
        <v>0</v>
      </c>
      <c r="N293" s="29">
        <f t="shared" ref="N293:O293" si="291">SUM(N294:N296)</f>
        <v>0</v>
      </c>
      <c r="O293" s="29">
        <f t="shared" si="291"/>
        <v>0</v>
      </c>
      <c r="P293" s="28">
        <f t="shared" si="276"/>
        <v>0</v>
      </c>
      <c r="Q293" s="29">
        <f>SUM(Q294:Q296)</f>
        <v>0</v>
      </c>
      <c r="R293" s="29">
        <f t="shared" ref="R293:S293" si="292">SUM(R294:R296)</f>
        <v>0</v>
      </c>
      <c r="S293" s="29">
        <f t="shared" si="292"/>
        <v>0</v>
      </c>
      <c r="T293" s="28">
        <f t="shared" si="279"/>
        <v>0</v>
      </c>
      <c r="U293" s="30">
        <f t="shared" si="280"/>
        <v>0</v>
      </c>
      <c r="V293" s="31"/>
      <c r="W293" s="31"/>
    </row>
    <row r="294" spans="1:23" s="32" customFormat="1" ht="14.25" outlineLevel="2">
      <c r="A294" s="33" t="s">
        <v>199</v>
      </c>
      <c r="B294" s="33" t="s">
        <v>200</v>
      </c>
      <c r="C294" s="34"/>
      <c r="D294" s="35">
        <f t="shared" si="273"/>
        <v>0</v>
      </c>
      <c r="E294" s="36"/>
      <c r="F294" s="36"/>
      <c r="G294" s="36"/>
      <c r="H294" s="35">
        <f t="shared" si="274"/>
        <v>0</v>
      </c>
      <c r="I294" s="36"/>
      <c r="J294" s="36"/>
      <c r="K294" s="36"/>
      <c r="L294" s="35">
        <f t="shared" si="275"/>
        <v>0</v>
      </c>
      <c r="M294" s="36"/>
      <c r="N294" s="36"/>
      <c r="O294" s="36"/>
      <c r="P294" s="35">
        <f t="shared" si="276"/>
        <v>0</v>
      </c>
      <c r="Q294" s="36"/>
      <c r="R294" s="36"/>
      <c r="S294" s="36"/>
      <c r="T294" s="35">
        <f t="shared" si="279"/>
        <v>0</v>
      </c>
      <c r="U294" s="37">
        <f t="shared" si="280"/>
        <v>0</v>
      </c>
      <c r="V294" s="38"/>
      <c r="W294" s="38"/>
    </row>
    <row r="295" spans="1:23" s="32" customFormat="1" ht="14.25" outlineLevel="2">
      <c r="A295" s="33" t="s">
        <v>201</v>
      </c>
      <c r="B295" s="33" t="s">
        <v>202</v>
      </c>
      <c r="C295" s="34"/>
      <c r="D295" s="35">
        <f t="shared" si="273"/>
        <v>0</v>
      </c>
      <c r="E295" s="36"/>
      <c r="F295" s="36"/>
      <c r="G295" s="36"/>
      <c r="H295" s="35">
        <f t="shared" si="274"/>
        <v>0</v>
      </c>
      <c r="I295" s="36"/>
      <c r="J295" s="36"/>
      <c r="K295" s="36"/>
      <c r="L295" s="35">
        <f t="shared" si="275"/>
        <v>0</v>
      </c>
      <c r="M295" s="36"/>
      <c r="N295" s="36"/>
      <c r="O295" s="36"/>
      <c r="P295" s="35">
        <f t="shared" si="276"/>
        <v>0</v>
      </c>
      <c r="Q295" s="36"/>
      <c r="R295" s="36"/>
      <c r="S295" s="36"/>
      <c r="T295" s="35">
        <f t="shared" si="279"/>
        <v>0</v>
      </c>
      <c r="U295" s="37">
        <f t="shared" si="280"/>
        <v>0</v>
      </c>
      <c r="V295" s="38"/>
      <c r="W295" s="38"/>
    </row>
    <row r="296" spans="1:23" s="32" customFormat="1" ht="14.25" outlineLevel="2">
      <c r="A296" s="33" t="s">
        <v>203</v>
      </c>
      <c r="B296" s="33" t="s">
        <v>204</v>
      </c>
      <c r="C296" s="34"/>
      <c r="D296" s="35">
        <f t="shared" si="273"/>
        <v>0</v>
      </c>
      <c r="E296" s="36"/>
      <c r="F296" s="36"/>
      <c r="G296" s="36"/>
      <c r="H296" s="35">
        <f t="shared" si="274"/>
        <v>0</v>
      </c>
      <c r="I296" s="36"/>
      <c r="J296" s="36"/>
      <c r="K296" s="36"/>
      <c r="L296" s="35">
        <f t="shared" si="275"/>
        <v>0</v>
      </c>
      <c r="M296" s="36"/>
      <c r="N296" s="36"/>
      <c r="O296" s="36"/>
      <c r="P296" s="35">
        <f t="shared" si="276"/>
        <v>0</v>
      </c>
      <c r="Q296" s="36"/>
      <c r="R296" s="36"/>
      <c r="S296" s="36"/>
      <c r="T296" s="35">
        <f t="shared" si="279"/>
        <v>0</v>
      </c>
      <c r="U296" s="37">
        <f t="shared" si="280"/>
        <v>0</v>
      </c>
      <c r="V296" s="38"/>
      <c r="W296" s="38"/>
    </row>
    <row r="297" spans="1:23" s="32" customFormat="1" ht="14.25" outlineLevel="1">
      <c r="A297" s="33" t="s">
        <v>205</v>
      </c>
      <c r="B297" s="33" t="s">
        <v>206</v>
      </c>
      <c r="C297" s="34"/>
      <c r="D297" s="35">
        <f t="shared" si="273"/>
        <v>0</v>
      </c>
      <c r="E297" s="36"/>
      <c r="F297" s="36"/>
      <c r="G297" s="36"/>
      <c r="H297" s="35">
        <f t="shared" si="274"/>
        <v>0</v>
      </c>
      <c r="I297" s="36"/>
      <c r="J297" s="36"/>
      <c r="K297" s="36"/>
      <c r="L297" s="35">
        <f t="shared" si="275"/>
        <v>0</v>
      </c>
      <c r="M297" s="36"/>
      <c r="N297" s="36"/>
      <c r="O297" s="36"/>
      <c r="P297" s="35">
        <f t="shared" si="276"/>
        <v>0</v>
      </c>
      <c r="Q297" s="36"/>
      <c r="R297" s="36"/>
      <c r="S297" s="36"/>
      <c r="T297" s="35">
        <f t="shared" si="279"/>
        <v>0</v>
      </c>
      <c r="U297" s="37">
        <f t="shared" si="280"/>
        <v>0</v>
      </c>
      <c r="V297" s="38"/>
      <c r="W297" s="38"/>
    </row>
    <row r="298" spans="1:23" s="32" customFormat="1" ht="14.25">
      <c r="A298" s="26" t="s">
        <v>207</v>
      </c>
      <c r="B298" s="26" t="s">
        <v>208</v>
      </c>
      <c r="C298" s="27"/>
      <c r="D298" s="28">
        <f t="shared" si="273"/>
        <v>0</v>
      </c>
      <c r="E298" s="29">
        <f>SUM(E299,E303,E313,E319,E323,E328,E332)</f>
        <v>0</v>
      </c>
      <c r="F298" s="29">
        <f t="shared" ref="F298:G298" si="293">SUM(F299,F303,F313,F319,F323,F328,F332)</f>
        <v>0</v>
      </c>
      <c r="G298" s="29">
        <f t="shared" si="293"/>
        <v>0</v>
      </c>
      <c r="H298" s="28">
        <f t="shared" si="274"/>
        <v>0</v>
      </c>
      <c r="I298" s="29">
        <f>SUM(I299,I303,I313,I319,I323,I328,I332)</f>
        <v>0</v>
      </c>
      <c r="J298" s="29">
        <f t="shared" ref="J298:K298" si="294">SUM(J299,J303,J313,J319,J323,J328,J332)</f>
        <v>0</v>
      </c>
      <c r="K298" s="29">
        <f t="shared" si="294"/>
        <v>0</v>
      </c>
      <c r="L298" s="28">
        <f t="shared" si="275"/>
        <v>0</v>
      </c>
      <c r="M298" s="29">
        <f>SUM(M299,M303,M313,M319,M323,M328,M332)</f>
        <v>0</v>
      </c>
      <c r="N298" s="29">
        <f t="shared" ref="N298:O298" si="295">SUM(N299,N303,N313,N319,N323,N328,N332)</f>
        <v>0</v>
      </c>
      <c r="O298" s="29">
        <f t="shared" si="295"/>
        <v>0</v>
      </c>
      <c r="P298" s="28">
        <f t="shared" si="276"/>
        <v>0</v>
      </c>
      <c r="Q298" s="29">
        <f>SUM(Q299,Q303,Q313,Q319,Q323,Q328,Q332)</f>
        <v>0</v>
      </c>
      <c r="R298" s="29">
        <f t="shared" ref="R298:S298" si="296">SUM(R299,R303,R313,R319,R323,R328,R332)</f>
        <v>0</v>
      </c>
      <c r="S298" s="29">
        <f t="shared" si="296"/>
        <v>0</v>
      </c>
      <c r="T298" s="28">
        <f t="shared" si="279"/>
        <v>0</v>
      </c>
      <c r="U298" s="30">
        <f t="shared" si="280"/>
        <v>0</v>
      </c>
      <c r="V298" s="31"/>
      <c r="W298" s="31"/>
    </row>
    <row r="299" spans="1:23" s="32" customFormat="1" ht="14.25" outlineLevel="1">
      <c r="A299" s="26" t="s">
        <v>209</v>
      </c>
      <c r="B299" s="26" t="s">
        <v>210</v>
      </c>
      <c r="C299" s="27"/>
      <c r="D299" s="28">
        <f t="shared" si="273"/>
        <v>0</v>
      </c>
      <c r="E299" s="39">
        <f>SUM(E300:E302)</f>
        <v>0</v>
      </c>
      <c r="F299" s="39">
        <f t="shared" ref="F299:G299" si="297">SUM(F300:F302)</f>
        <v>0</v>
      </c>
      <c r="G299" s="39">
        <f t="shared" si="297"/>
        <v>0</v>
      </c>
      <c r="H299" s="28">
        <f t="shared" si="274"/>
        <v>0</v>
      </c>
      <c r="I299" s="39">
        <f>SUM(I300:I302)</f>
        <v>0</v>
      </c>
      <c r="J299" s="39">
        <f t="shared" ref="J299:K299" si="298">SUM(J300:J302)</f>
        <v>0</v>
      </c>
      <c r="K299" s="39">
        <f t="shared" si="298"/>
        <v>0</v>
      </c>
      <c r="L299" s="28">
        <f t="shared" si="275"/>
        <v>0</v>
      </c>
      <c r="M299" s="39">
        <f>SUM(M300:M302)</f>
        <v>0</v>
      </c>
      <c r="N299" s="39">
        <f t="shared" ref="N299:O299" si="299">SUM(N300:N302)</f>
        <v>0</v>
      </c>
      <c r="O299" s="39">
        <f t="shared" si="299"/>
        <v>0</v>
      </c>
      <c r="P299" s="28">
        <f t="shared" si="276"/>
        <v>0</v>
      </c>
      <c r="Q299" s="39">
        <f>SUM(Q300:Q302)</f>
        <v>0</v>
      </c>
      <c r="R299" s="39">
        <f t="shared" ref="R299:S299" si="300">SUM(R300:R302)</f>
        <v>0</v>
      </c>
      <c r="S299" s="39">
        <f t="shared" si="300"/>
        <v>0</v>
      </c>
      <c r="T299" s="28">
        <f t="shared" si="279"/>
        <v>0</v>
      </c>
      <c r="U299" s="30">
        <f t="shared" si="280"/>
        <v>0</v>
      </c>
      <c r="V299" s="31"/>
      <c r="W299" s="31"/>
    </row>
    <row r="300" spans="1:23" s="32" customFormat="1" ht="14.25" outlineLevel="2">
      <c r="A300" s="33" t="s">
        <v>211</v>
      </c>
      <c r="B300" s="33" t="s">
        <v>212</v>
      </c>
      <c r="C300" s="34"/>
      <c r="D300" s="35">
        <f t="shared" si="273"/>
        <v>0</v>
      </c>
      <c r="E300" s="36"/>
      <c r="F300" s="36"/>
      <c r="G300" s="36"/>
      <c r="H300" s="35">
        <f t="shared" si="274"/>
        <v>0</v>
      </c>
      <c r="I300" s="36"/>
      <c r="J300" s="36"/>
      <c r="K300" s="36"/>
      <c r="L300" s="35">
        <f t="shared" si="275"/>
        <v>0</v>
      </c>
      <c r="M300" s="36"/>
      <c r="N300" s="36"/>
      <c r="O300" s="36"/>
      <c r="P300" s="35">
        <f t="shared" si="276"/>
        <v>0</v>
      </c>
      <c r="Q300" s="36"/>
      <c r="R300" s="36"/>
      <c r="S300" s="36"/>
      <c r="T300" s="35">
        <f t="shared" si="279"/>
        <v>0</v>
      </c>
      <c r="U300" s="37">
        <f t="shared" si="280"/>
        <v>0</v>
      </c>
      <c r="V300" s="38"/>
      <c r="W300" s="38"/>
    </row>
    <row r="301" spans="1:23" s="32" customFormat="1" ht="14.25" outlineLevel="2">
      <c r="A301" s="33" t="s">
        <v>213</v>
      </c>
      <c r="B301" s="33" t="s">
        <v>214</v>
      </c>
      <c r="C301" s="34"/>
      <c r="D301" s="35">
        <f t="shared" si="273"/>
        <v>0</v>
      </c>
      <c r="E301" s="36"/>
      <c r="F301" s="36"/>
      <c r="G301" s="36"/>
      <c r="H301" s="35">
        <f t="shared" si="274"/>
        <v>0</v>
      </c>
      <c r="I301" s="36"/>
      <c r="J301" s="36"/>
      <c r="K301" s="36"/>
      <c r="L301" s="35">
        <f t="shared" si="275"/>
        <v>0</v>
      </c>
      <c r="M301" s="36"/>
      <c r="N301" s="36"/>
      <c r="O301" s="36"/>
      <c r="P301" s="35">
        <f t="shared" si="276"/>
        <v>0</v>
      </c>
      <c r="Q301" s="36"/>
      <c r="R301" s="36"/>
      <c r="S301" s="36"/>
      <c r="T301" s="35">
        <f t="shared" si="279"/>
        <v>0</v>
      </c>
      <c r="U301" s="37">
        <f t="shared" si="280"/>
        <v>0</v>
      </c>
      <c r="V301" s="38"/>
      <c r="W301" s="38"/>
    </row>
    <row r="302" spans="1:23" s="32" customFormat="1" ht="14.25" outlineLevel="2">
      <c r="A302" s="33" t="s">
        <v>215</v>
      </c>
      <c r="B302" s="33" t="s">
        <v>216</v>
      </c>
      <c r="C302" s="34"/>
      <c r="D302" s="35">
        <f t="shared" si="273"/>
        <v>0</v>
      </c>
      <c r="E302" s="36"/>
      <c r="F302" s="36"/>
      <c r="G302" s="36"/>
      <c r="H302" s="35">
        <f t="shared" si="274"/>
        <v>0</v>
      </c>
      <c r="I302" s="36"/>
      <c r="J302" s="36"/>
      <c r="K302" s="36"/>
      <c r="L302" s="35">
        <f t="shared" si="275"/>
        <v>0</v>
      </c>
      <c r="M302" s="36"/>
      <c r="N302" s="36"/>
      <c r="O302" s="36"/>
      <c r="P302" s="35">
        <f t="shared" si="276"/>
        <v>0</v>
      </c>
      <c r="Q302" s="36"/>
      <c r="R302" s="36"/>
      <c r="S302" s="36"/>
      <c r="T302" s="35">
        <f t="shared" si="279"/>
        <v>0</v>
      </c>
      <c r="U302" s="37">
        <f t="shared" si="280"/>
        <v>0</v>
      </c>
      <c r="V302" s="38"/>
      <c r="W302" s="38"/>
    </row>
    <row r="303" spans="1:23" s="32" customFormat="1" ht="14.25" outlineLevel="1">
      <c r="A303" s="26" t="s">
        <v>217</v>
      </c>
      <c r="B303" s="26" t="s">
        <v>218</v>
      </c>
      <c r="C303" s="27"/>
      <c r="D303" s="28">
        <f t="shared" si="273"/>
        <v>0</v>
      </c>
      <c r="E303" s="29">
        <f>SUM(E304:E309)</f>
        <v>0</v>
      </c>
      <c r="F303" s="29">
        <f t="shared" ref="F303:G303" si="301">SUM(F304:F309)</f>
        <v>0</v>
      </c>
      <c r="G303" s="29">
        <f t="shared" si="301"/>
        <v>0</v>
      </c>
      <c r="H303" s="28">
        <f t="shared" si="274"/>
        <v>0</v>
      </c>
      <c r="I303" s="29">
        <f>SUM(I304:I309)</f>
        <v>0</v>
      </c>
      <c r="J303" s="29">
        <f t="shared" ref="J303:K303" si="302">SUM(J304:J309)</f>
        <v>0</v>
      </c>
      <c r="K303" s="29">
        <f t="shared" si="302"/>
        <v>0</v>
      </c>
      <c r="L303" s="28">
        <f t="shared" si="275"/>
        <v>0</v>
      </c>
      <c r="M303" s="29">
        <f>SUM(M304:M309)</f>
        <v>0</v>
      </c>
      <c r="N303" s="29">
        <f t="shared" ref="N303:O303" si="303">SUM(N304:N309)</f>
        <v>0</v>
      </c>
      <c r="O303" s="29">
        <f t="shared" si="303"/>
        <v>0</v>
      </c>
      <c r="P303" s="28">
        <f t="shared" si="276"/>
        <v>0</v>
      </c>
      <c r="Q303" s="29">
        <f>SUM(Q304:Q309)</f>
        <v>0</v>
      </c>
      <c r="R303" s="29">
        <f t="shared" ref="R303:S303" si="304">SUM(R304:R309)</f>
        <v>0</v>
      </c>
      <c r="S303" s="29">
        <f t="shared" si="304"/>
        <v>0</v>
      </c>
      <c r="T303" s="28">
        <f t="shared" si="279"/>
        <v>0</v>
      </c>
      <c r="U303" s="30">
        <f t="shared" si="280"/>
        <v>0</v>
      </c>
      <c r="V303" s="31"/>
      <c r="W303" s="31"/>
    </row>
    <row r="304" spans="1:23" s="32" customFormat="1" ht="14.25" outlineLevel="2">
      <c r="A304" s="33" t="s">
        <v>219</v>
      </c>
      <c r="B304" s="33" t="s">
        <v>220</v>
      </c>
      <c r="C304" s="34"/>
      <c r="D304" s="35">
        <f t="shared" si="273"/>
        <v>0</v>
      </c>
      <c r="E304" s="36"/>
      <c r="F304" s="36"/>
      <c r="G304" s="36"/>
      <c r="H304" s="35">
        <f t="shared" si="274"/>
        <v>0</v>
      </c>
      <c r="I304" s="36"/>
      <c r="J304" s="36"/>
      <c r="K304" s="36"/>
      <c r="L304" s="35">
        <f t="shared" si="275"/>
        <v>0</v>
      </c>
      <c r="M304" s="36"/>
      <c r="N304" s="36"/>
      <c r="O304" s="36"/>
      <c r="P304" s="35">
        <f t="shared" si="276"/>
        <v>0</v>
      </c>
      <c r="Q304" s="36"/>
      <c r="R304" s="36"/>
      <c r="S304" s="36"/>
      <c r="T304" s="35">
        <f t="shared" si="279"/>
        <v>0</v>
      </c>
      <c r="U304" s="37">
        <f t="shared" si="280"/>
        <v>0</v>
      </c>
      <c r="V304" s="38"/>
      <c r="W304" s="38"/>
    </row>
    <row r="305" spans="1:23" s="32" customFormat="1" ht="14.25" outlineLevel="2">
      <c r="A305" s="33" t="s">
        <v>221</v>
      </c>
      <c r="B305" s="33" t="s">
        <v>222</v>
      </c>
      <c r="C305" s="34"/>
      <c r="D305" s="35">
        <f t="shared" si="273"/>
        <v>0</v>
      </c>
      <c r="E305" s="40"/>
      <c r="F305" s="40"/>
      <c r="G305" s="40"/>
      <c r="H305" s="35">
        <f t="shared" si="274"/>
        <v>0</v>
      </c>
      <c r="I305" s="40"/>
      <c r="J305" s="40"/>
      <c r="K305" s="40"/>
      <c r="L305" s="35">
        <f t="shared" si="275"/>
        <v>0</v>
      </c>
      <c r="M305" s="40"/>
      <c r="N305" s="40"/>
      <c r="O305" s="40"/>
      <c r="P305" s="35">
        <f t="shared" si="276"/>
        <v>0</v>
      </c>
      <c r="Q305" s="40"/>
      <c r="R305" s="40"/>
      <c r="S305" s="40"/>
      <c r="T305" s="35">
        <f t="shared" si="279"/>
        <v>0</v>
      </c>
      <c r="U305" s="37">
        <f t="shared" si="280"/>
        <v>0</v>
      </c>
      <c r="V305" s="38"/>
      <c r="W305" s="38"/>
    </row>
    <row r="306" spans="1:23" s="32" customFormat="1" ht="14.25" outlineLevel="2">
      <c r="A306" s="33" t="s">
        <v>223</v>
      </c>
      <c r="B306" s="33" t="s">
        <v>224</v>
      </c>
      <c r="C306" s="34"/>
      <c r="D306" s="35">
        <f t="shared" si="273"/>
        <v>0</v>
      </c>
      <c r="E306" s="36"/>
      <c r="F306" s="36"/>
      <c r="G306" s="36"/>
      <c r="H306" s="35">
        <f t="shared" si="274"/>
        <v>0</v>
      </c>
      <c r="I306" s="36"/>
      <c r="J306" s="36"/>
      <c r="K306" s="36"/>
      <c r="L306" s="35">
        <f t="shared" si="275"/>
        <v>0</v>
      </c>
      <c r="M306" s="36"/>
      <c r="N306" s="36"/>
      <c r="O306" s="36"/>
      <c r="P306" s="35">
        <f t="shared" si="276"/>
        <v>0</v>
      </c>
      <c r="Q306" s="36"/>
      <c r="R306" s="36"/>
      <c r="S306" s="36"/>
      <c r="T306" s="35">
        <f t="shared" si="279"/>
        <v>0</v>
      </c>
      <c r="U306" s="37">
        <f t="shared" si="280"/>
        <v>0</v>
      </c>
      <c r="V306" s="38"/>
      <c r="W306" s="38"/>
    </row>
    <row r="307" spans="1:23" s="32" customFormat="1" ht="14.25" outlineLevel="2">
      <c r="A307" s="33" t="s">
        <v>225</v>
      </c>
      <c r="B307" s="33" t="s">
        <v>226</v>
      </c>
      <c r="C307" s="34"/>
      <c r="D307" s="35">
        <f t="shared" si="273"/>
        <v>0</v>
      </c>
      <c r="E307" s="36"/>
      <c r="F307" s="36"/>
      <c r="G307" s="36"/>
      <c r="H307" s="35">
        <f t="shared" si="274"/>
        <v>0</v>
      </c>
      <c r="I307" s="36"/>
      <c r="J307" s="36"/>
      <c r="K307" s="36"/>
      <c r="L307" s="35">
        <f t="shared" si="275"/>
        <v>0</v>
      </c>
      <c r="M307" s="36"/>
      <c r="N307" s="36"/>
      <c r="O307" s="36"/>
      <c r="P307" s="35">
        <f t="shared" si="276"/>
        <v>0</v>
      </c>
      <c r="Q307" s="36"/>
      <c r="R307" s="36"/>
      <c r="S307" s="36"/>
      <c r="T307" s="35">
        <f t="shared" si="279"/>
        <v>0</v>
      </c>
      <c r="U307" s="37">
        <f t="shared" si="280"/>
        <v>0</v>
      </c>
      <c r="V307" s="38"/>
      <c r="W307" s="38"/>
    </row>
    <row r="308" spans="1:23" s="32" customFormat="1" ht="14.25" outlineLevel="2">
      <c r="A308" s="33" t="s">
        <v>227</v>
      </c>
      <c r="B308" s="33" t="s">
        <v>228</v>
      </c>
      <c r="C308" s="34"/>
      <c r="D308" s="35">
        <f t="shared" si="273"/>
        <v>0</v>
      </c>
      <c r="E308" s="36"/>
      <c r="F308" s="36"/>
      <c r="G308" s="36"/>
      <c r="H308" s="35">
        <f t="shared" si="274"/>
        <v>0</v>
      </c>
      <c r="I308" s="36"/>
      <c r="J308" s="36"/>
      <c r="K308" s="36"/>
      <c r="L308" s="35">
        <f t="shared" si="275"/>
        <v>0</v>
      </c>
      <c r="M308" s="36"/>
      <c r="N308" s="36"/>
      <c r="O308" s="36"/>
      <c r="P308" s="35">
        <f t="shared" si="276"/>
        <v>0</v>
      </c>
      <c r="Q308" s="36"/>
      <c r="R308" s="36"/>
      <c r="S308" s="36"/>
      <c r="T308" s="35">
        <f t="shared" si="279"/>
        <v>0</v>
      </c>
      <c r="U308" s="37">
        <f t="shared" si="280"/>
        <v>0</v>
      </c>
      <c r="V308" s="38"/>
      <c r="W308" s="38"/>
    </row>
    <row r="309" spans="1:23" s="32" customFormat="1" ht="14.25" outlineLevel="2">
      <c r="A309" s="26" t="s">
        <v>229</v>
      </c>
      <c r="B309" s="26" t="s">
        <v>230</v>
      </c>
      <c r="C309" s="27"/>
      <c r="D309" s="28">
        <f t="shared" si="273"/>
        <v>0</v>
      </c>
      <c r="E309" s="39">
        <f>SUM(E310:E312)</f>
        <v>0</v>
      </c>
      <c r="F309" s="39">
        <f t="shared" ref="F309:G309" si="305">SUM(F310:F312)</f>
        <v>0</v>
      </c>
      <c r="G309" s="39">
        <f t="shared" si="305"/>
        <v>0</v>
      </c>
      <c r="H309" s="28">
        <f t="shared" si="274"/>
        <v>0</v>
      </c>
      <c r="I309" s="39">
        <f>SUM(I310:I312)</f>
        <v>0</v>
      </c>
      <c r="J309" s="39">
        <f t="shared" ref="J309:K309" si="306">SUM(J310:J312)</f>
        <v>0</v>
      </c>
      <c r="K309" s="39">
        <f t="shared" si="306"/>
        <v>0</v>
      </c>
      <c r="L309" s="28">
        <f t="shared" si="275"/>
        <v>0</v>
      </c>
      <c r="M309" s="39">
        <f>SUM(M310:M312)</f>
        <v>0</v>
      </c>
      <c r="N309" s="39">
        <f t="shared" ref="N309:O309" si="307">SUM(N310:N312)</f>
        <v>0</v>
      </c>
      <c r="O309" s="39">
        <f t="shared" si="307"/>
        <v>0</v>
      </c>
      <c r="P309" s="28">
        <f t="shared" si="276"/>
        <v>0</v>
      </c>
      <c r="Q309" s="39">
        <f>SUM(Q310:Q312)</f>
        <v>0</v>
      </c>
      <c r="R309" s="39">
        <f t="shared" ref="R309:S309" si="308">SUM(R310:R312)</f>
        <v>0</v>
      </c>
      <c r="S309" s="39">
        <f t="shared" si="308"/>
        <v>0</v>
      </c>
      <c r="T309" s="28">
        <f t="shared" si="279"/>
        <v>0</v>
      </c>
      <c r="U309" s="30">
        <f t="shared" si="280"/>
        <v>0</v>
      </c>
      <c r="V309" s="31"/>
      <c r="W309" s="31"/>
    </row>
    <row r="310" spans="1:23" s="32" customFormat="1" ht="14.25" outlineLevel="3">
      <c r="A310" s="33" t="s">
        <v>231</v>
      </c>
      <c r="B310" s="33" t="s">
        <v>232</v>
      </c>
      <c r="C310" s="34"/>
      <c r="D310" s="35">
        <f t="shared" si="273"/>
        <v>0</v>
      </c>
      <c r="E310" s="36"/>
      <c r="F310" s="36"/>
      <c r="G310" s="36"/>
      <c r="H310" s="35">
        <f t="shared" si="274"/>
        <v>0</v>
      </c>
      <c r="I310" s="36"/>
      <c r="J310" s="36"/>
      <c r="K310" s="36"/>
      <c r="L310" s="35">
        <f t="shared" si="275"/>
        <v>0</v>
      </c>
      <c r="M310" s="36"/>
      <c r="N310" s="36"/>
      <c r="O310" s="36"/>
      <c r="P310" s="35">
        <f t="shared" si="276"/>
        <v>0</v>
      </c>
      <c r="Q310" s="36"/>
      <c r="R310" s="36"/>
      <c r="S310" s="36"/>
      <c r="T310" s="35">
        <f t="shared" si="279"/>
        <v>0</v>
      </c>
      <c r="U310" s="37">
        <f t="shared" si="280"/>
        <v>0</v>
      </c>
      <c r="V310" s="38"/>
      <c r="W310" s="38"/>
    </row>
    <row r="311" spans="1:23" s="32" customFormat="1" ht="14.25" outlineLevel="3">
      <c r="A311" s="33" t="s">
        <v>233</v>
      </c>
      <c r="B311" s="33" t="s">
        <v>234</v>
      </c>
      <c r="C311" s="34"/>
      <c r="D311" s="35">
        <f t="shared" si="273"/>
        <v>0</v>
      </c>
      <c r="E311" s="36"/>
      <c r="F311" s="36"/>
      <c r="G311" s="36"/>
      <c r="H311" s="35">
        <f t="shared" si="274"/>
        <v>0</v>
      </c>
      <c r="I311" s="36"/>
      <c r="J311" s="36"/>
      <c r="K311" s="36"/>
      <c r="L311" s="35">
        <f t="shared" si="275"/>
        <v>0</v>
      </c>
      <c r="M311" s="36"/>
      <c r="N311" s="36"/>
      <c r="O311" s="36"/>
      <c r="P311" s="35">
        <f t="shared" si="276"/>
        <v>0</v>
      </c>
      <c r="Q311" s="36"/>
      <c r="R311" s="36"/>
      <c r="S311" s="36"/>
      <c r="T311" s="35">
        <f t="shared" si="279"/>
        <v>0</v>
      </c>
      <c r="U311" s="37">
        <f t="shared" si="280"/>
        <v>0</v>
      </c>
      <c r="V311" s="38"/>
      <c r="W311" s="38"/>
    </row>
    <row r="312" spans="1:23" s="32" customFormat="1" ht="14.25" outlineLevel="3">
      <c r="A312" s="33" t="s">
        <v>235</v>
      </c>
      <c r="B312" s="33" t="s">
        <v>236</v>
      </c>
      <c r="C312" s="34"/>
      <c r="D312" s="35">
        <f t="shared" si="273"/>
        <v>0</v>
      </c>
      <c r="E312" s="36"/>
      <c r="F312" s="36"/>
      <c r="G312" s="36"/>
      <c r="H312" s="35">
        <f t="shared" si="274"/>
        <v>0</v>
      </c>
      <c r="I312" s="36"/>
      <c r="J312" s="36"/>
      <c r="K312" s="36"/>
      <c r="L312" s="35">
        <f t="shared" si="275"/>
        <v>0</v>
      </c>
      <c r="M312" s="36"/>
      <c r="N312" s="36"/>
      <c r="O312" s="36"/>
      <c r="P312" s="35">
        <f t="shared" si="276"/>
        <v>0</v>
      </c>
      <c r="Q312" s="36"/>
      <c r="R312" s="36"/>
      <c r="S312" s="36"/>
      <c r="T312" s="35">
        <f t="shared" si="279"/>
        <v>0</v>
      </c>
      <c r="U312" s="37">
        <f t="shared" si="280"/>
        <v>0</v>
      </c>
      <c r="V312" s="38"/>
      <c r="W312" s="38"/>
    </row>
    <row r="313" spans="1:23" s="32" customFormat="1" ht="14.25" outlineLevel="1">
      <c r="A313" s="26" t="s">
        <v>237</v>
      </c>
      <c r="B313" s="26" t="s">
        <v>238</v>
      </c>
      <c r="C313" s="27"/>
      <c r="D313" s="28">
        <f t="shared" si="273"/>
        <v>0</v>
      </c>
      <c r="E313" s="29">
        <f>SUM(E314:E318)</f>
        <v>0</v>
      </c>
      <c r="F313" s="29">
        <f t="shared" ref="F313:G313" si="309">SUM(F314:F318)</f>
        <v>0</v>
      </c>
      <c r="G313" s="29">
        <f t="shared" si="309"/>
        <v>0</v>
      </c>
      <c r="H313" s="28">
        <f t="shared" si="274"/>
        <v>0</v>
      </c>
      <c r="I313" s="29">
        <f>SUM(I314:I318)</f>
        <v>0</v>
      </c>
      <c r="J313" s="29">
        <f t="shared" ref="J313:K313" si="310">SUM(J314:J318)</f>
        <v>0</v>
      </c>
      <c r="K313" s="29">
        <f t="shared" si="310"/>
        <v>0</v>
      </c>
      <c r="L313" s="28">
        <f t="shared" si="275"/>
        <v>0</v>
      </c>
      <c r="M313" s="29">
        <f>SUM(M314:M318)</f>
        <v>0</v>
      </c>
      <c r="N313" s="29">
        <f t="shared" ref="N313:O313" si="311">SUM(N314:N318)</f>
        <v>0</v>
      </c>
      <c r="O313" s="29">
        <f t="shared" si="311"/>
        <v>0</v>
      </c>
      <c r="P313" s="28">
        <f t="shared" si="276"/>
        <v>0</v>
      </c>
      <c r="Q313" s="29">
        <f>SUM(Q314:Q318)</f>
        <v>0</v>
      </c>
      <c r="R313" s="29">
        <f t="shared" ref="R313:S313" si="312">SUM(R314:R318)</f>
        <v>0</v>
      </c>
      <c r="S313" s="29">
        <f t="shared" si="312"/>
        <v>0</v>
      </c>
      <c r="T313" s="28">
        <f t="shared" si="279"/>
        <v>0</v>
      </c>
      <c r="U313" s="30">
        <f t="shared" si="280"/>
        <v>0</v>
      </c>
      <c r="V313" s="31"/>
      <c r="W313" s="31"/>
    </row>
    <row r="314" spans="1:23" s="32" customFormat="1" ht="14.25" outlineLevel="2">
      <c r="A314" s="33" t="s">
        <v>239</v>
      </c>
      <c r="B314" s="33" t="s">
        <v>240</v>
      </c>
      <c r="C314" s="34"/>
      <c r="D314" s="35">
        <f t="shared" si="273"/>
        <v>0</v>
      </c>
      <c r="E314" s="36"/>
      <c r="F314" s="36"/>
      <c r="G314" s="36"/>
      <c r="H314" s="35">
        <f t="shared" si="274"/>
        <v>0</v>
      </c>
      <c r="I314" s="36"/>
      <c r="J314" s="36"/>
      <c r="K314" s="36"/>
      <c r="L314" s="35">
        <f t="shared" si="275"/>
        <v>0</v>
      </c>
      <c r="M314" s="36"/>
      <c r="N314" s="36"/>
      <c r="O314" s="36"/>
      <c r="P314" s="35">
        <f t="shared" si="276"/>
        <v>0</v>
      </c>
      <c r="Q314" s="36"/>
      <c r="R314" s="36"/>
      <c r="S314" s="36"/>
      <c r="T314" s="35">
        <f t="shared" si="279"/>
        <v>0</v>
      </c>
      <c r="U314" s="37">
        <f t="shared" si="280"/>
        <v>0</v>
      </c>
      <c r="V314" s="38"/>
      <c r="W314" s="38"/>
    </row>
    <row r="315" spans="1:23" s="32" customFormat="1" ht="14.25" outlineLevel="2">
      <c r="A315" s="33" t="s">
        <v>241</v>
      </c>
      <c r="B315" s="33" t="s">
        <v>242</v>
      </c>
      <c r="C315" s="34"/>
      <c r="D315" s="35">
        <f t="shared" si="273"/>
        <v>0</v>
      </c>
      <c r="E315" s="36"/>
      <c r="F315" s="36"/>
      <c r="G315" s="36"/>
      <c r="H315" s="35">
        <f t="shared" si="274"/>
        <v>0</v>
      </c>
      <c r="I315" s="36"/>
      <c r="J315" s="36"/>
      <c r="K315" s="36"/>
      <c r="L315" s="35">
        <f t="shared" si="275"/>
        <v>0</v>
      </c>
      <c r="M315" s="36"/>
      <c r="N315" s="36"/>
      <c r="O315" s="36"/>
      <c r="P315" s="35">
        <f t="shared" si="276"/>
        <v>0</v>
      </c>
      <c r="Q315" s="36"/>
      <c r="R315" s="36"/>
      <c r="S315" s="36"/>
      <c r="T315" s="35">
        <f t="shared" si="279"/>
        <v>0</v>
      </c>
      <c r="U315" s="37">
        <f t="shared" si="280"/>
        <v>0</v>
      </c>
      <c r="V315" s="38"/>
      <c r="W315" s="38"/>
    </row>
    <row r="316" spans="1:23" s="32" customFormat="1" ht="14.25" outlineLevel="2">
      <c r="A316" s="33" t="s">
        <v>243</v>
      </c>
      <c r="B316" s="33" t="s">
        <v>244</v>
      </c>
      <c r="C316" s="34"/>
      <c r="D316" s="35">
        <f t="shared" si="273"/>
        <v>0</v>
      </c>
      <c r="E316" s="36"/>
      <c r="F316" s="36"/>
      <c r="G316" s="36"/>
      <c r="H316" s="35">
        <f t="shared" si="274"/>
        <v>0</v>
      </c>
      <c r="I316" s="36"/>
      <c r="J316" s="36"/>
      <c r="K316" s="36"/>
      <c r="L316" s="35">
        <f t="shared" si="275"/>
        <v>0</v>
      </c>
      <c r="M316" s="36"/>
      <c r="N316" s="36"/>
      <c r="O316" s="36"/>
      <c r="P316" s="35">
        <f t="shared" si="276"/>
        <v>0</v>
      </c>
      <c r="Q316" s="36"/>
      <c r="R316" s="36"/>
      <c r="S316" s="36"/>
      <c r="T316" s="35">
        <f t="shared" si="279"/>
        <v>0</v>
      </c>
      <c r="U316" s="37">
        <f t="shared" si="280"/>
        <v>0</v>
      </c>
      <c r="V316" s="38"/>
      <c r="W316" s="38"/>
    </row>
    <row r="317" spans="1:23" s="32" customFormat="1" ht="14.25" outlineLevel="2">
      <c r="A317" s="33" t="s">
        <v>245</v>
      </c>
      <c r="B317" s="33" t="s">
        <v>246</v>
      </c>
      <c r="C317" s="34"/>
      <c r="D317" s="35">
        <f t="shared" si="273"/>
        <v>0</v>
      </c>
      <c r="E317" s="36"/>
      <c r="F317" s="36"/>
      <c r="G317" s="36"/>
      <c r="H317" s="35">
        <f t="shared" si="274"/>
        <v>0</v>
      </c>
      <c r="I317" s="36"/>
      <c r="J317" s="36"/>
      <c r="K317" s="36"/>
      <c r="L317" s="35">
        <f t="shared" si="275"/>
        <v>0</v>
      </c>
      <c r="M317" s="36"/>
      <c r="N317" s="36"/>
      <c r="O317" s="36"/>
      <c r="P317" s="35">
        <f t="shared" si="276"/>
        <v>0</v>
      </c>
      <c r="Q317" s="36"/>
      <c r="R317" s="36"/>
      <c r="S317" s="36"/>
      <c r="T317" s="35">
        <f t="shared" si="279"/>
        <v>0</v>
      </c>
      <c r="U317" s="37">
        <f t="shared" si="280"/>
        <v>0</v>
      </c>
      <c r="V317" s="38"/>
      <c r="W317" s="38"/>
    </row>
    <row r="318" spans="1:23" s="32" customFormat="1" ht="14.25" outlineLevel="2">
      <c r="A318" s="33" t="s">
        <v>247</v>
      </c>
      <c r="B318" s="33" t="s">
        <v>248</v>
      </c>
      <c r="C318" s="34"/>
      <c r="D318" s="35">
        <f t="shared" si="273"/>
        <v>0</v>
      </c>
      <c r="E318" s="36"/>
      <c r="F318" s="36"/>
      <c r="G318" s="36"/>
      <c r="H318" s="35">
        <f t="shared" si="274"/>
        <v>0</v>
      </c>
      <c r="I318" s="36"/>
      <c r="J318" s="36"/>
      <c r="K318" s="36"/>
      <c r="L318" s="35">
        <f t="shared" si="275"/>
        <v>0</v>
      </c>
      <c r="M318" s="36"/>
      <c r="N318" s="36"/>
      <c r="O318" s="36"/>
      <c r="P318" s="35">
        <f t="shared" si="276"/>
        <v>0</v>
      </c>
      <c r="Q318" s="36"/>
      <c r="R318" s="36"/>
      <c r="S318" s="36"/>
      <c r="T318" s="35">
        <f t="shared" si="279"/>
        <v>0</v>
      </c>
      <c r="U318" s="37">
        <f t="shared" si="280"/>
        <v>0</v>
      </c>
      <c r="V318" s="38"/>
      <c r="W318" s="38"/>
    </row>
    <row r="319" spans="1:23" s="32" customFormat="1" ht="14.25" outlineLevel="1">
      <c r="A319" s="26" t="s">
        <v>249</v>
      </c>
      <c r="B319" s="26" t="s">
        <v>250</v>
      </c>
      <c r="C319" s="27"/>
      <c r="D319" s="28">
        <f t="shared" si="273"/>
        <v>0</v>
      </c>
      <c r="E319" s="29">
        <f>SUM(E320:E322)</f>
        <v>0</v>
      </c>
      <c r="F319" s="29">
        <f t="shared" ref="F319:G319" si="313">SUM(F320:F322)</f>
        <v>0</v>
      </c>
      <c r="G319" s="29">
        <f t="shared" si="313"/>
        <v>0</v>
      </c>
      <c r="H319" s="28">
        <f t="shared" si="274"/>
        <v>0</v>
      </c>
      <c r="I319" s="29">
        <f>SUM(I320:I322)</f>
        <v>0</v>
      </c>
      <c r="J319" s="29">
        <f t="shared" ref="J319:K319" si="314">SUM(J320:J322)</f>
        <v>0</v>
      </c>
      <c r="K319" s="29">
        <f t="shared" si="314"/>
        <v>0</v>
      </c>
      <c r="L319" s="28">
        <f t="shared" si="275"/>
        <v>0</v>
      </c>
      <c r="M319" s="29">
        <f>SUM(M320:M322)</f>
        <v>0</v>
      </c>
      <c r="N319" s="29">
        <f t="shared" ref="N319:O319" si="315">SUM(N320:N322)</f>
        <v>0</v>
      </c>
      <c r="O319" s="29">
        <f t="shared" si="315"/>
        <v>0</v>
      </c>
      <c r="P319" s="28">
        <f t="shared" si="276"/>
        <v>0</v>
      </c>
      <c r="Q319" s="29">
        <f>SUM(Q320:Q322)</f>
        <v>0</v>
      </c>
      <c r="R319" s="29">
        <f t="shared" ref="R319:S319" si="316">SUM(R320:R322)</f>
        <v>0</v>
      </c>
      <c r="S319" s="29">
        <f t="shared" si="316"/>
        <v>0</v>
      </c>
      <c r="T319" s="28">
        <f t="shared" si="279"/>
        <v>0</v>
      </c>
      <c r="U319" s="30">
        <f t="shared" si="280"/>
        <v>0</v>
      </c>
      <c r="V319" s="31"/>
      <c r="W319" s="31"/>
    </row>
    <row r="320" spans="1:23" s="32" customFormat="1" ht="14.25" outlineLevel="2">
      <c r="A320" s="33" t="s">
        <v>251</v>
      </c>
      <c r="B320" s="33" t="s">
        <v>252</v>
      </c>
      <c r="C320" s="34"/>
      <c r="D320" s="35">
        <f t="shared" si="273"/>
        <v>0</v>
      </c>
      <c r="E320" s="36"/>
      <c r="F320" s="36"/>
      <c r="G320" s="36"/>
      <c r="H320" s="35">
        <f t="shared" si="274"/>
        <v>0</v>
      </c>
      <c r="I320" s="36"/>
      <c r="J320" s="36"/>
      <c r="K320" s="36"/>
      <c r="L320" s="35">
        <f t="shared" si="275"/>
        <v>0</v>
      </c>
      <c r="M320" s="36"/>
      <c r="N320" s="36"/>
      <c r="O320" s="36"/>
      <c r="P320" s="35">
        <f t="shared" si="276"/>
        <v>0</v>
      </c>
      <c r="Q320" s="36"/>
      <c r="R320" s="36"/>
      <c r="S320" s="36"/>
      <c r="T320" s="35">
        <f t="shared" si="279"/>
        <v>0</v>
      </c>
      <c r="U320" s="37">
        <f t="shared" si="280"/>
        <v>0</v>
      </c>
      <c r="V320" s="38"/>
      <c r="W320" s="38"/>
    </row>
    <row r="321" spans="1:23" s="32" customFormat="1" ht="14.25" outlineLevel="2">
      <c r="A321" s="33" t="s">
        <v>253</v>
      </c>
      <c r="B321" s="33" t="s">
        <v>254</v>
      </c>
      <c r="C321" s="34"/>
      <c r="D321" s="35">
        <f t="shared" si="273"/>
        <v>0</v>
      </c>
      <c r="E321" s="36"/>
      <c r="F321" s="36"/>
      <c r="G321" s="36"/>
      <c r="H321" s="35">
        <f t="shared" si="274"/>
        <v>0</v>
      </c>
      <c r="I321" s="36"/>
      <c r="J321" s="36"/>
      <c r="K321" s="36"/>
      <c r="L321" s="35">
        <f t="shared" si="275"/>
        <v>0</v>
      </c>
      <c r="M321" s="36"/>
      <c r="N321" s="36"/>
      <c r="O321" s="36"/>
      <c r="P321" s="35">
        <f t="shared" si="276"/>
        <v>0</v>
      </c>
      <c r="Q321" s="36"/>
      <c r="R321" s="36"/>
      <c r="S321" s="36"/>
      <c r="T321" s="35">
        <f t="shared" si="279"/>
        <v>0</v>
      </c>
      <c r="U321" s="37">
        <f t="shared" si="280"/>
        <v>0</v>
      </c>
      <c r="V321" s="38"/>
      <c r="W321" s="38"/>
    </row>
    <row r="322" spans="1:23" s="32" customFormat="1" ht="14.25" outlineLevel="2">
      <c r="A322" s="33" t="s">
        <v>255</v>
      </c>
      <c r="B322" s="33" t="s">
        <v>230</v>
      </c>
      <c r="C322" s="34"/>
      <c r="D322" s="35">
        <f t="shared" si="273"/>
        <v>0</v>
      </c>
      <c r="E322" s="36"/>
      <c r="F322" s="36"/>
      <c r="G322" s="36"/>
      <c r="H322" s="35">
        <f t="shared" si="274"/>
        <v>0</v>
      </c>
      <c r="I322" s="36"/>
      <c r="J322" s="36"/>
      <c r="K322" s="36"/>
      <c r="L322" s="35">
        <f t="shared" si="275"/>
        <v>0</v>
      </c>
      <c r="M322" s="36"/>
      <c r="N322" s="36"/>
      <c r="O322" s="36"/>
      <c r="P322" s="35">
        <f t="shared" si="276"/>
        <v>0</v>
      </c>
      <c r="Q322" s="36"/>
      <c r="R322" s="36"/>
      <c r="S322" s="36"/>
      <c r="T322" s="35">
        <f t="shared" si="279"/>
        <v>0</v>
      </c>
      <c r="U322" s="37">
        <f t="shared" si="280"/>
        <v>0</v>
      </c>
      <c r="V322" s="38"/>
      <c r="W322" s="38"/>
    </row>
    <row r="323" spans="1:23" s="32" customFormat="1" ht="14.25" outlineLevel="1">
      <c r="A323" s="26" t="s">
        <v>256</v>
      </c>
      <c r="B323" s="26" t="s">
        <v>257</v>
      </c>
      <c r="C323" s="27"/>
      <c r="D323" s="28">
        <f t="shared" si="273"/>
        <v>0</v>
      </c>
      <c r="E323" s="39">
        <f>SUM(E324:E327)</f>
        <v>0</v>
      </c>
      <c r="F323" s="39">
        <f t="shared" ref="F323:G323" si="317">SUM(F324:F327)</f>
        <v>0</v>
      </c>
      <c r="G323" s="39">
        <f t="shared" si="317"/>
        <v>0</v>
      </c>
      <c r="H323" s="28">
        <f t="shared" si="274"/>
        <v>0</v>
      </c>
      <c r="I323" s="39">
        <f>SUM(I324:I327)</f>
        <v>0</v>
      </c>
      <c r="J323" s="39">
        <f t="shared" ref="J323:K323" si="318">SUM(J324:J327)</f>
        <v>0</v>
      </c>
      <c r="K323" s="39">
        <f t="shared" si="318"/>
        <v>0</v>
      </c>
      <c r="L323" s="28">
        <f t="shared" si="275"/>
        <v>0</v>
      </c>
      <c r="M323" s="39">
        <f>SUM(M324:M327)</f>
        <v>0</v>
      </c>
      <c r="N323" s="39">
        <f t="shared" ref="N323:O323" si="319">SUM(N324:N327)</f>
        <v>0</v>
      </c>
      <c r="O323" s="39">
        <f t="shared" si="319"/>
        <v>0</v>
      </c>
      <c r="P323" s="28">
        <f t="shared" si="276"/>
        <v>0</v>
      </c>
      <c r="Q323" s="39">
        <f>SUM(Q324:Q327)</f>
        <v>0</v>
      </c>
      <c r="R323" s="39">
        <f t="shared" ref="R323:S323" si="320">SUM(R324:R327)</f>
        <v>0</v>
      </c>
      <c r="S323" s="39">
        <f t="shared" si="320"/>
        <v>0</v>
      </c>
      <c r="T323" s="28">
        <f t="shared" si="279"/>
        <v>0</v>
      </c>
      <c r="U323" s="30">
        <f t="shared" si="280"/>
        <v>0</v>
      </c>
      <c r="V323" s="31"/>
      <c r="W323" s="31"/>
    </row>
    <row r="324" spans="1:23" s="32" customFormat="1" ht="14.25" outlineLevel="2">
      <c r="A324" s="33" t="s">
        <v>258</v>
      </c>
      <c r="B324" s="33" t="s">
        <v>259</v>
      </c>
      <c r="C324" s="34"/>
      <c r="D324" s="35">
        <f t="shared" si="273"/>
        <v>0</v>
      </c>
      <c r="E324" s="36"/>
      <c r="F324" s="36"/>
      <c r="G324" s="36"/>
      <c r="H324" s="35">
        <f t="shared" si="274"/>
        <v>0</v>
      </c>
      <c r="I324" s="36"/>
      <c r="J324" s="36"/>
      <c r="K324" s="36"/>
      <c r="L324" s="35">
        <f t="shared" si="275"/>
        <v>0</v>
      </c>
      <c r="M324" s="36"/>
      <c r="N324" s="36"/>
      <c r="O324" s="36"/>
      <c r="P324" s="35">
        <f t="shared" si="276"/>
        <v>0</v>
      </c>
      <c r="Q324" s="36"/>
      <c r="R324" s="36"/>
      <c r="S324" s="36"/>
      <c r="T324" s="35">
        <f t="shared" si="279"/>
        <v>0</v>
      </c>
      <c r="U324" s="37">
        <f t="shared" si="280"/>
        <v>0</v>
      </c>
      <c r="V324" s="38"/>
      <c r="W324" s="38"/>
    </row>
    <row r="325" spans="1:23" s="32" customFormat="1" ht="14.25" outlineLevel="2">
      <c r="A325" s="33" t="s">
        <v>260</v>
      </c>
      <c r="B325" s="33" t="s">
        <v>261</v>
      </c>
      <c r="C325" s="34"/>
      <c r="D325" s="35">
        <f t="shared" si="273"/>
        <v>0</v>
      </c>
      <c r="E325" s="36"/>
      <c r="F325" s="36"/>
      <c r="G325" s="36"/>
      <c r="H325" s="35">
        <f t="shared" si="274"/>
        <v>0</v>
      </c>
      <c r="I325" s="36"/>
      <c r="J325" s="36"/>
      <c r="K325" s="36"/>
      <c r="L325" s="35">
        <f t="shared" si="275"/>
        <v>0</v>
      </c>
      <c r="M325" s="36"/>
      <c r="N325" s="36"/>
      <c r="O325" s="36"/>
      <c r="P325" s="35">
        <f t="shared" si="276"/>
        <v>0</v>
      </c>
      <c r="Q325" s="36"/>
      <c r="R325" s="36"/>
      <c r="S325" s="36"/>
      <c r="T325" s="35">
        <f t="shared" si="279"/>
        <v>0</v>
      </c>
      <c r="U325" s="37">
        <f t="shared" si="280"/>
        <v>0</v>
      </c>
      <c r="V325" s="38"/>
      <c r="W325" s="38"/>
    </row>
    <row r="326" spans="1:23" s="32" customFormat="1" ht="14.25" outlineLevel="2">
      <c r="A326" s="33" t="s">
        <v>262</v>
      </c>
      <c r="B326" s="33" t="s">
        <v>263</v>
      </c>
      <c r="C326" s="34"/>
      <c r="D326" s="35">
        <f t="shared" si="273"/>
        <v>0</v>
      </c>
      <c r="E326" s="36"/>
      <c r="F326" s="36"/>
      <c r="G326" s="36"/>
      <c r="H326" s="35">
        <f t="shared" si="274"/>
        <v>0</v>
      </c>
      <c r="I326" s="36"/>
      <c r="J326" s="36"/>
      <c r="K326" s="36"/>
      <c r="L326" s="35">
        <f t="shared" si="275"/>
        <v>0</v>
      </c>
      <c r="M326" s="36"/>
      <c r="N326" s="36"/>
      <c r="O326" s="36"/>
      <c r="P326" s="35">
        <f t="shared" si="276"/>
        <v>0</v>
      </c>
      <c r="Q326" s="36"/>
      <c r="R326" s="36"/>
      <c r="S326" s="36"/>
      <c r="T326" s="35">
        <f t="shared" si="279"/>
        <v>0</v>
      </c>
      <c r="U326" s="37">
        <f t="shared" si="280"/>
        <v>0</v>
      </c>
      <c r="V326" s="38"/>
      <c r="W326" s="38"/>
    </row>
    <row r="327" spans="1:23" s="32" customFormat="1" ht="14.25" outlineLevel="2">
      <c r="A327" s="33" t="s">
        <v>264</v>
      </c>
      <c r="B327" s="33" t="s">
        <v>230</v>
      </c>
      <c r="C327" s="34"/>
      <c r="D327" s="35">
        <f>D328+D332+D337+D338</f>
        <v>0</v>
      </c>
      <c r="E327" s="40"/>
      <c r="F327" s="40"/>
      <c r="G327" s="40"/>
      <c r="H327" s="35">
        <f>H328+H332+H337+H338</f>
        <v>0</v>
      </c>
      <c r="I327" s="40"/>
      <c r="J327" s="40"/>
      <c r="K327" s="40"/>
      <c r="L327" s="35">
        <f>L328+L332+L337+L338</f>
        <v>0</v>
      </c>
      <c r="M327" s="40"/>
      <c r="N327" s="40"/>
      <c r="O327" s="40"/>
      <c r="P327" s="35">
        <f>P328+P332+P337+P338</f>
        <v>0</v>
      </c>
      <c r="Q327" s="40"/>
      <c r="R327" s="40"/>
      <c r="S327" s="40"/>
      <c r="T327" s="35">
        <f t="shared" si="279"/>
        <v>0</v>
      </c>
      <c r="U327" s="37">
        <f t="shared" si="280"/>
        <v>0</v>
      </c>
      <c r="V327" s="38"/>
      <c r="W327" s="38"/>
    </row>
    <row r="328" spans="1:23" s="32" customFormat="1" ht="14.25" outlineLevel="1">
      <c r="A328" s="26" t="s">
        <v>265</v>
      </c>
      <c r="B328" s="26" t="s">
        <v>266</v>
      </c>
      <c r="C328" s="27"/>
      <c r="D328" s="28">
        <f>SUM(D329:D331)</f>
        <v>0</v>
      </c>
      <c r="E328" s="29">
        <f>SUM(E329:E331)</f>
        <v>0</v>
      </c>
      <c r="F328" s="29">
        <f t="shared" ref="F328:G328" si="321">SUM(F329:F331)</f>
        <v>0</v>
      </c>
      <c r="G328" s="29">
        <f t="shared" si="321"/>
        <v>0</v>
      </c>
      <c r="H328" s="28">
        <f>SUM(H329:H331)</f>
        <v>0</v>
      </c>
      <c r="I328" s="29">
        <f>SUM(I329:I331)</f>
        <v>0</v>
      </c>
      <c r="J328" s="29">
        <f t="shared" ref="J328:K328" si="322">SUM(J329:J331)</f>
        <v>0</v>
      </c>
      <c r="K328" s="29">
        <f t="shared" si="322"/>
        <v>0</v>
      </c>
      <c r="L328" s="28">
        <f>SUM(L329:L331)</f>
        <v>0</v>
      </c>
      <c r="M328" s="29">
        <f>SUM(M329:M331)</f>
        <v>0</v>
      </c>
      <c r="N328" s="29">
        <f t="shared" ref="N328:O328" si="323">SUM(N329:N331)</f>
        <v>0</v>
      </c>
      <c r="O328" s="29">
        <f t="shared" si="323"/>
        <v>0</v>
      </c>
      <c r="P328" s="28">
        <f>SUM(P329:P331)</f>
        <v>0</v>
      </c>
      <c r="Q328" s="29">
        <f>SUM(Q329:Q331)</f>
        <v>0</v>
      </c>
      <c r="R328" s="29">
        <f t="shared" ref="R328:S328" si="324">SUM(R329:R331)</f>
        <v>0</v>
      </c>
      <c r="S328" s="29">
        <f t="shared" si="324"/>
        <v>0</v>
      </c>
      <c r="T328" s="28">
        <f t="shared" si="279"/>
        <v>0</v>
      </c>
      <c r="U328" s="30">
        <f t="shared" si="280"/>
        <v>0</v>
      </c>
      <c r="V328" s="31"/>
      <c r="W328" s="31"/>
    </row>
    <row r="329" spans="1:23" s="32" customFormat="1" ht="14.25" outlineLevel="2">
      <c r="A329" s="33" t="s">
        <v>267</v>
      </c>
      <c r="B329" s="33" t="s">
        <v>268</v>
      </c>
      <c r="C329" s="34"/>
      <c r="D329" s="35">
        <f t="shared" ref="D329:D336" si="325">SUM(E329:G329)</f>
        <v>0</v>
      </c>
      <c r="E329" s="36"/>
      <c r="F329" s="36"/>
      <c r="G329" s="36"/>
      <c r="H329" s="35">
        <f t="shared" ref="H329:H336" si="326">SUM(I329:K329)</f>
        <v>0</v>
      </c>
      <c r="I329" s="36"/>
      <c r="J329" s="36"/>
      <c r="K329" s="36"/>
      <c r="L329" s="35">
        <f t="shared" ref="L329:L336" si="327">SUM(M329:O329)</f>
        <v>0</v>
      </c>
      <c r="M329" s="36"/>
      <c r="N329" s="36"/>
      <c r="O329" s="36"/>
      <c r="P329" s="35">
        <f t="shared" ref="P329:P336" si="328">SUM(Q329:S329)</f>
        <v>0</v>
      </c>
      <c r="Q329" s="36"/>
      <c r="R329" s="36"/>
      <c r="S329" s="36"/>
      <c r="T329" s="35">
        <f t="shared" si="279"/>
        <v>0</v>
      </c>
      <c r="U329" s="37">
        <f t="shared" si="280"/>
        <v>0</v>
      </c>
      <c r="V329" s="38"/>
      <c r="W329" s="38"/>
    </row>
    <row r="330" spans="1:23" s="32" customFormat="1" ht="14.25" outlineLevel="2">
      <c r="A330" s="33" t="s">
        <v>269</v>
      </c>
      <c r="B330" s="33" t="s">
        <v>270</v>
      </c>
      <c r="C330" s="34"/>
      <c r="D330" s="35">
        <f t="shared" si="325"/>
        <v>0</v>
      </c>
      <c r="E330" s="36"/>
      <c r="F330" s="36"/>
      <c r="G330" s="36"/>
      <c r="H330" s="35">
        <f t="shared" si="326"/>
        <v>0</v>
      </c>
      <c r="I330" s="36"/>
      <c r="J330" s="36"/>
      <c r="K330" s="36"/>
      <c r="L330" s="35">
        <f t="shared" si="327"/>
        <v>0</v>
      </c>
      <c r="M330" s="36"/>
      <c r="N330" s="36"/>
      <c r="O330" s="36"/>
      <c r="P330" s="35">
        <f t="shared" si="328"/>
        <v>0</v>
      </c>
      <c r="Q330" s="36"/>
      <c r="R330" s="36"/>
      <c r="S330" s="36"/>
      <c r="T330" s="35">
        <f t="shared" si="279"/>
        <v>0</v>
      </c>
      <c r="U330" s="37">
        <f t="shared" si="280"/>
        <v>0</v>
      </c>
      <c r="V330" s="38"/>
      <c r="W330" s="38"/>
    </row>
    <row r="331" spans="1:23" s="32" customFormat="1" ht="14.25" outlineLevel="2">
      <c r="A331" s="33" t="s">
        <v>271</v>
      </c>
      <c r="B331" s="33" t="s">
        <v>272</v>
      </c>
      <c r="C331" s="34"/>
      <c r="D331" s="35">
        <f t="shared" si="325"/>
        <v>0</v>
      </c>
      <c r="E331" s="36"/>
      <c r="F331" s="36"/>
      <c r="G331" s="36"/>
      <c r="H331" s="35">
        <f t="shared" si="326"/>
        <v>0</v>
      </c>
      <c r="I331" s="36"/>
      <c r="J331" s="36"/>
      <c r="K331" s="36"/>
      <c r="L331" s="35">
        <f t="shared" si="327"/>
        <v>0</v>
      </c>
      <c r="M331" s="36"/>
      <c r="N331" s="36"/>
      <c r="O331" s="36"/>
      <c r="P331" s="35">
        <f t="shared" si="328"/>
        <v>0</v>
      </c>
      <c r="Q331" s="36"/>
      <c r="R331" s="36"/>
      <c r="S331" s="36"/>
      <c r="T331" s="35">
        <f t="shared" si="279"/>
        <v>0</v>
      </c>
      <c r="U331" s="37">
        <f t="shared" si="280"/>
        <v>0</v>
      </c>
      <c r="V331" s="38"/>
      <c r="W331" s="38"/>
    </row>
    <row r="332" spans="1:23" s="32" customFormat="1" ht="14.25" outlineLevel="1">
      <c r="A332" s="33" t="s">
        <v>273</v>
      </c>
      <c r="B332" s="33" t="s">
        <v>274</v>
      </c>
      <c r="C332" s="34"/>
      <c r="D332" s="35">
        <f t="shared" si="325"/>
        <v>0</v>
      </c>
      <c r="E332" s="36"/>
      <c r="F332" s="36"/>
      <c r="G332" s="36"/>
      <c r="H332" s="35">
        <f t="shared" si="326"/>
        <v>0</v>
      </c>
      <c r="I332" s="36"/>
      <c r="J332" s="36"/>
      <c r="K332" s="36"/>
      <c r="L332" s="35">
        <f t="shared" si="327"/>
        <v>0</v>
      </c>
      <c r="M332" s="36"/>
      <c r="N332" s="36"/>
      <c r="O332" s="36"/>
      <c r="P332" s="35">
        <f t="shared" si="328"/>
        <v>0</v>
      </c>
      <c r="Q332" s="36"/>
      <c r="R332" s="36"/>
      <c r="S332" s="36"/>
      <c r="T332" s="35">
        <f t="shared" si="279"/>
        <v>0</v>
      </c>
      <c r="U332" s="37">
        <f t="shared" si="280"/>
        <v>0</v>
      </c>
      <c r="V332" s="38"/>
      <c r="W332" s="38"/>
    </row>
    <row r="333" spans="1:23" s="32" customFormat="1" ht="14.25">
      <c r="A333" s="26" t="s">
        <v>275</v>
      </c>
      <c r="B333" s="26" t="s">
        <v>276</v>
      </c>
      <c r="C333" s="27"/>
      <c r="D333" s="28">
        <f t="shared" si="325"/>
        <v>0</v>
      </c>
      <c r="E333" s="29">
        <f>SUM(E334,E344,E347:E353,E363:E364,E368)</f>
        <v>0</v>
      </c>
      <c r="F333" s="29">
        <f t="shared" ref="F333:G333" si="329">SUM(F334,F344,F347:F353,F363:F364,F368)</f>
        <v>0</v>
      </c>
      <c r="G333" s="29">
        <f t="shared" si="329"/>
        <v>0</v>
      </c>
      <c r="H333" s="28">
        <f t="shared" si="326"/>
        <v>0</v>
      </c>
      <c r="I333" s="29">
        <f>SUM(I334,I344,I347:I353,I363:I364,I368)</f>
        <v>0</v>
      </c>
      <c r="J333" s="29">
        <f t="shared" ref="J333:K333" si="330">SUM(J334,J344,J347:J353,J363:J364,J368)</f>
        <v>0</v>
      </c>
      <c r="K333" s="29">
        <f t="shared" si="330"/>
        <v>0</v>
      </c>
      <c r="L333" s="28">
        <f t="shared" si="327"/>
        <v>0</v>
      </c>
      <c r="M333" s="29">
        <f>SUM(M334,M344,M347:M353,M363:M364,M368)</f>
        <v>0</v>
      </c>
      <c r="N333" s="29">
        <f t="shared" ref="N333:O333" si="331">SUM(N334,N344,N347:N353,N363:N364,N368)</f>
        <v>0</v>
      </c>
      <c r="O333" s="29">
        <f t="shared" si="331"/>
        <v>0</v>
      </c>
      <c r="P333" s="28">
        <f t="shared" si="328"/>
        <v>0</v>
      </c>
      <c r="Q333" s="29">
        <f>SUM(Q334,Q344,Q347:Q353,Q363:Q364,Q368)</f>
        <v>0</v>
      </c>
      <c r="R333" s="29">
        <f t="shared" ref="R333:S333" si="332">SUM(R334,R344,R347:R353,R363:R364,R368)</f>
        <v>0</v>
      </c>
      <c r="S333" s="29">
        <f t="shared" si="332"/>
        <v>0</v>
      </c>
      <c r="T333" s="28">
        <f t="shared" si="279"/>
        <v>0</v>
      </c>
      <c r="U333" s="30">
        <f t="shared" si="280"/>
        <v>0</v>
      </c>
      <c r="V333" s="31"/>
      <c r="W333" s="31"/>
    </row>
    <row r="334" spans="1:23" s="32" customFormat="1" ht="14.25" outlineLevel="1">
      <c r="A334" s="26" t="s">
        <v>277</v>
      </c>
      <c r="B334" s="26" t="s">
        <v>278</v>
      </c>
      <c r="C334" s="27"/>
      <c r="D334" s="28">
        <f t="shared" si="325"/>
        <v>0</v>
      </c>
      <c r="E334" s="29">
        <f>SUM(E335,E338)</f>
        <v>0</v>
      </c>
      <c r="F334" s="29">
        <f t="shared" ref="F334:G334" si="333">SUM(F335,F338)</f>
        <v>0</v>
      </c>
      <c r="G334" s="29">
        <f t="shared" si="333"/>
        <v>0</v>
      </c>
      <c r="H334" s="28">
        <f t="shared" si="326"/>
        <v>0</v>
      </c>
      <c r="I334" s="29">
        <f>SUM(I335,I338)</f>
        <v>0</v>
      </c>
      <c r="J334" s="29">
        <f t="shared" ref="J334:K334" si="334">SUM(J335,J338)</f>
        <v>0</v>
      </c>
      <c r="K334" s="29">
        <f t="shared" si="334"/>
        <v>0</v>
      </c>
      <c r="L334" s="28">
        <f t="shared" si="327"/>
        <v>0</v>
      </c>
      <c r="M334" s="29">
        <f>SUM(M335,M338)</f>
        <v>0</v>
      </c>
      <c r="N334" s="29">
        <f t="shared" ref="N334:O334" si="335">SUM(N335,N338)</f>
        <v>0</v>
      </c>
      <c r="O334" s="29">
        <f t="shared" si="335"/>
        <v>0</v>
      </c>
      <c r="P334" s="28">
        <f t="shared" si="328"/>
        <v>0</v>
      </c>
      <c r="Q334" s="29">
        <f>SUM(Q335,Q338)</f>
        <v>0</v>
      </c>
      <c r="R334" s="29">
        <f t="shared" ref="R334:S334" si="336">SUM(R335,R338)</f>
        <v>0</v>
      </c>
      <c r="S334" s="29">
        <f t="shared" si="336"/>
        <v>0</v>
      </c>
      <c r="T334" s="28">
        <f t="shared" si="279"/>
        <v>0</v>
      </c>
      <c r="U334" s="30">
        <f t="shared" si="280"/>
        <v>0</v>
      </c>
      <c r="V334" s="31"/>
      <c r="W334" s="31"/>
    </row>
    <row r="335" spans="1:23" s="32" customFormat="1" ht="14.25" outlineLevel="2">
      <c r="A335" s="26" t="s">
        <v>279</v>
      </c>
      <c r="B335" s="26" t="s">
        <v>280</v>
      </c>
      <c r="C335" s="27"/>
      <c r="D335" s="28">
        <f t="shared" si="325"/>
        <v>0</v>
      </c>
      <c r="E335" s="29">
        <f>SUM(E336:E337)</f>
        <v>0</v>
      </c>
      <c r="F335" s="29">
        <f t="shared" ref="F335:G335" si="337">SUM(F336:F337)</f>
        <v>0</v>
      </c>
      <c r="G335" s="29">
        <f t="shared" si="337"/>
        <v>0</v>
      </c>
      <c r="H335" s="28">
        <f t="shared" si="326"/>
        <v>0</v>
      </c>
      <c r="I335" s="29">
        <f>SUM(I336:I337)</f>
        <v>0</v>
      </c>
      <c r="J335" s="29">
        <f t="shared" ref="J335:K335" si="338">SUM(J336:J337)</f>
        <v>0</v>
      </c>
      <c r="K335" s="29">
        <f t="shared" si="338"/>
        <v>0</v>
      </c>
      <c r="L335" s="28">
        <f t="shared" si="327"/>
        <v>0</v>
      </c>
      <c r="M335" s="29">
        <f>SUM(M336:M337)</f>
        <v>0</v>
      </c>
      <c r="N335" s="29">
        <f t="shared" ref="N335:O335" si="339">SUM(N336:N337)</f>
        <v>0</v>
      </c>
      <c r="O335" s="29">
        <f t="shared" si="339"/>
        <v>0</v>
      </c>
      <c r="P335" s="28">
        <f t="shared" si="328"/>
        <v>0</v>
      </c>
      <c r="Q335" s="29">
        <f>SUM(Q336:Q337)</f>
        <v>0</v>
      </c>
      <c r="R335" s="29">
        <f t="shared" ref="R335:S335" si="340">SUM(R336:R337)</f>
        <v>0</v>
      </c>
      <c r="S335" s="29">
        <f t="shared" si="340"/>
        <v>0</v>
      </c>
      <c r="T335" s="28">
        <f t="shared" si="279"/>
        <v>0</v>
      </c>
      <c r="U335" s="30">
        <f t="shared" si="280"/>
        <v>0</v>
      </c>
      <c r="V335" s="31"/>
      <c r="W335" s="31"/>
    </row>
    <row r="336" spans="1:23" s="32" customFormat="1" ht="14.25" outlineLevel="3">
      <c r="A336" s="26" t="s">
        <v>281</v>
      </c>
      <c r="B336" s="26" t="s">
        <v>282</v>
      </c>
      <c r="C336" s="27"/>
      <c r="D336" s="28">
        <f t="shared" si="325"/>
        <v>0</v>
      </c>
      <c r="E336" s="29"/>
      <c r="F336" s="29"/>
      <c r="G336" s="29"/>
      <c r="H336" s="28">
        <f t="shared" si="326"/>
        <v>0</v>
      </c>
      <c r="I336" s="29"/>
      <c r="J336" s="29"/>
      <c r="K336" s="29"/>
      <c r="L336" s="28">
        <f t="shared" si="327"/>
        <v>0</v>
      </c>
      <c r="M336" s="29"/>
      <c r="N336" s="29"/>
      <c r="O336" s="29"/>
      <c r="P336" s="28">
        <f t="shared" si="328"/>
        <v>0</v>
      </c>
      <c r="Q336" s="29"/>
      <c r="R336" s="29"/>
      <c r="S336" s="29"/>
      <c r="T336" s="28">
        <f t="shared" si="279"/>
        <v>0</v>
      </c>
      <c r="U336" s="30">
        <f t="shared" si="280"/>
        <v>0</v>
      </c>
      <c r="V336" s="31"/>
      <c r="W336" s="31"/>
    </row>
    <row r="337" spans="1:23" s="32" customFormat="1" ht="14.25" outlineLevel="3">
      <c r="A337" s="26" t="s">
        <v>283</v>
      </c>
      <c r="B337" s="26" t="s">
        <v>284</v>
      </c>
      <c r="C337" s="27"/>
      <c r="D337" s="28">
        <f t="shared" ref="D337:D359" si="341">SUM(E337:G337)</f>
        <v>0</v>
      </c>
      <c r="E337" s="29"/>
      <c r="F337" s="29"/>
      <c r="G337" s="29"/>
      <c r="H337" s="28">
        <f t="shared" ref="H337:H359" si="342">SUM(I337:K337)</f>
        <v>0</v>
      </c>
      <c r="I337" s="29"/>
      <c r="J337" s="29"/>
      <c r="K337" s="29"/>
      <c r="L337" s="28">
        <f t="shared" ref="L337:L359" si="343">SUM(M337:O337)</f>
        <v>0</v>
      </c>
      <c r="M337" s="29"/>
      <c r="N337" s="29"/>
      <c r="O337" s="29"/>
      <c r="P337" s="28">
        <f t="shared" ref="P337:P359" si="344">SUM(Q337:S337)</f>
        <v>0</v>
      </c>
      <c r="Q337" s="29"/>
      <c r="R337" s="29"/>
      <c r="S337" s="29"/>
      <c r="T337" s="28">
        <f t="shared" si="279"/>
        <v>0</v>
      </c>
      <c r="U337" s="30">
        <f t="shared" si="280"/>
        <v>0</v>
      </c>
      <c r="V337" s="31"/>
      <c r="W337" s="31"/>
    </row>
    <row r="338" spans="1:23" s="32" customFormat="1" ht="14.25" outlineLevel="2">
      <c r="A338" s="26" t="s">
        <v>285</v>
      </c>
      <c r="B338" s="26" t="s">
        <v>286</v>
      </c>
      <c r="C338" s="27"/>
      <c r="D338" s="28">
        <f t="shared" si="341"/>
        <v>0</v>
      </c>
      <c r="E338" s="29">
        <f>SUM(E339:E343)</f>
        <v>0</v>
      </c>
      <c r="F338" s="29">
        <f t="shared" ref="F338:G338" si="345">SUM(F339:F343)</f>
        <v>0</v>
      </c>
      <c r="G338" s="29">
        <f t="shared" si="345"/>
        <v>0</v>
      </c>
      <c r="H338" s="28">
        <f t="shared" si="342"/>
        <v>0</v>
      </c>
      <c r="I338" s="29">
        <f>SUM(I339:I343)</f>
        <v>0</v>
      </c>
      <c r="J338" s="29">
        <f t="shared" ref="J338:K338" si="346">SUM(J339:J343)</f>
        <v>0</v>
      </c>
      <c r="K338" s="29">
        <f t="shared" si="346"/>
        <v>0</v>
      </c>
      <c r="L338" s="28">
        <f t="shared" si="343"/>
        <v>0</v>
      </c>
      <c r="M338" s="29">
        <f>SUM(M339:M343)</f>
        <v>0</v>
      </c>
      <c r="N338" s="29">
        <f t="shared" ref="N338:O338" si="347">SUM(N339:N343)</f>
        <v>0</v>
      </c>
      <c r="O338" s="29">
        <f t="shared" si="347"/>
        <v>0</v>
      </c>
      <c r="P338" s="28">
        <f t="shared" si="344"/>
        <v>0</v>
      </c>
      <c r="Q338" s="29">
        <f>SUM(Q339:Q343)</f>
        <v>0</v>
      </c>
      <c r="R338" s="29">
        <f t="shared" ref="R338:S338" si="348">SUM(R339:R343)</f>
        <v>0</v>
      </c>
      <c r="S338" s="29">
        <f t="shared" si="348"/>
        <v>0</v>
      </c>
      <c r="T338" s="28">
        <f t="shared" si="279"/>
        <v>0</v>
      </c>
      <c r="U338" s="30">
        <f t="shared" si="280"/>
        <v>0</v>
      </c>
      <c r="V338" s="31"/>
      <c r="W338" s="31"/>
    </row>
    <row r="339" spans="1:23" s="32" customFormat="1" ht="14.25" outlineLevel="3">
      <c r="A339" s="26" t="s">
        <v>287</v>
      </c>
      <c r="B339" s="26" t="s">
        <v>288</v>
      </c>
      <c r="C339" s="27"/>
      <c r="D339" s="28">
        <f t="shared" si="341"/>
        <v>0</v>
      </c>
      <c r="E339" s="29"/>
      <c r="F339" s="29"/>
      <c r="G339" s="29"/>
      <c r="H339" s="28">
        <f t="shared" si="342"/>
        <v>0</v>
      </c>
      <c r="I339" s="29"/>
      <c r="J339" s="29"/>
      <c r="K339" s="29"/>
      <c r="L339" s="28">
        <f t="shared" si="343"/>
        <v>0</v>
      </c>
      <c r="M339" s="29"/>
      <c r="N339" s="29"/>
      <c r="O339" s="29"/>
      <c r="P339" s="28">
        <f t="shared" si="344"/>
        <v>0</v>
      </c>
      <c r="Q339" s="29"/>
      <c r="R339" s="29"/>
      <c r="S339" s="29"/>
      <c r="T339" s="28">
        <f t="shared" si="279"/>
        <v>0</v>
      </c>
      <c r="U339" s="30">
        <f t="shared" si="280"/>
        <v>0</v>
      </c>
      <c r="V339" s="31"/>
      <c r="W339" s="31"/>
    </row>
    <row r="340" spans="1:23" s="32" customFormat="1" ht="14.25" outlineLevel="3">
      <c r="A340" s="26" t="s">
        <v>289</v>
      </c>
      <c r="B340" s="26" t="s">
        <v>290</v>
      </c>
      <c r="C340" s="27"/>
      <c r="D340" s="28">
        <f t="shared" si="341"/>
        <v>0</v>
      </c>
      <c r="E340" s="29"/>
      <c r="F340" s="29"/>
      <c r="G340" s="29"/>
      <c r="H340" s="28">
        <f t="shared" si="342"/>
        <v>0</v>
      </c>
      <c r="I340" s="29"/>
      <c r="J340" s="29"/>
      <c r="K340" s="29"/>
      <c r="L340" s="28">
        <f t="shared" si="343"/>
        <v>0</v>
      </c>
      <c r="M340" s="29"/>
      <c r="N340" s="29"/>
      <c r="O340" s="29"/>
      <c r="P340" s="28">
        <f t="shared" si="344"/>
        <v>0</v>
      </c>
      <c r="Q340" s="29"/>
      <c r="R340" s="29"/>
      <c r="S340" s="29"/>
      <c r="T340" s="28">
        <f t="shared" si="279"/>
        <v>0</v>
      </c>
      <c r="U340" s="30">
        <f t="shared" si="280"/>
        <v>0</v>
      </c>
      <c r="V340" s="31"/>
      <c r="W340" s="31"/>
    </row>
    <row r="341" spans="1:23" s="32" customFormat="1" ht="14.25" outlineLevel="3">
      <c r="A341" s="26" t="s">
        <v>291</v>
      </c>
      <c r="B341" s="26" t="s">
        <v>292</v>
      </c>
      <c r="C341" s="27"/>
      <c r="D341" s="28">
        <f t="shared" si="341"/>
        <v>0</v>
      </c>
      <c r="E341" s="29"/>
      <c r="F341" s="29"/>
      <c r="G341" s="29"/>
      <c r="H341" s="28">
        <f t="shared" si="342"/>
        <v>0</v>
      </c>
      <c r="I341" s="29"/>
      <c r="J341" s="29"/>
      <c r="K341" s="29"/>
      <c r="L341" s="28">
        <f t="shared" si="343"/>
        <v>0</v>
      </c>
      <c r="M341" s="29"/>
      <c r="N341" s="29"/>
      <c r="O341" s="29"/>
      <c r="P341" s="28">
        <f t="shared" si="344"/>
        <v>0</v>
      </c>
      <c r="Q341" s="29"/>
      <c r="R341" s="29"/>
      <c r="S341" s="29"/>
      <c r="T341" s="28">
        <f t="shared" si="279"/>
        <v>0</v>
      </c>
      <c r="U341" s="30">
        <f t="shared" si="280"/>
        <v>0</v>
      </c>
      <c r="V341" s="31"/>
      <c r="W341" s="31"/>
    </row>
    <row r="342" spans="1:23" s="32" customFormat="1" ht="14.25" outlineLevel="3">
      <c r="A342" s="26" t="s">
        <v>293</v>
      </c>
      <c r="B342" s="26" t="s">
        <v>294</v>
      </c>
      <c r="C342" s="41"/>
      <c r="D342" s="28">
        <f t="shared" si="341"/>
        <v>0</v>
      </c>
      <c r="E342" s="29"/>
      <c r="F342" s="29"/>
      <c r="G342" s="29"/>
      <c r="H342" s="28">
        <f t="shared" si="342"/>
        <v>0</v>
      </c>
      <c r="I342" s="29"/>
      <c r="J342" s="29"/>
      <c r="K342" s="29"/>
      <c r="L342" s="28">
        <f t="shared" si="343"/>
        <v>0</v>
      </c>
      <c r="M342" s="29"/>
      <c r="N342" s="29"/>
      <c r="O342" s="29"/>
      <c r="P342" s="28">
        <f t="shared" si="344"/>
        <v>0</v>
      </c>
      <c r="Q342" s="29"/>
      <c r="R342" s="29"/>
      <c r="S342" s="29"/>
      <c r="T342" s="28">
        <f t="shared" si="279"/>
        <v>0</v>
      </c>
      <c r="U342" s="30">
        <f>C342-T342</f>
        <v>0</v>
      </c>
      <c r="V342" s="31"/>
      <c r="W342" s="31"/>
    </row>
    <row r="343" spans="1:23" s="32" customFormat="1" ht="14.25" outlineLevel="3">
      <c r="A343" s="26" t="s">
        <v>295</v>
      </c>
      <c r="B343" s="26" t="s">
        <v>296</v>
      </c>
      <c r="C343" s="27"/>
      <c r="D343" s="28">
        <f t="shared" si="341"/>
        <v>0</v>
      </c>
      <c r="E343" s="28"/>
      <c r="F343" s="28"/>
      <c r="G343" s="28"/>
      <c r="H343" s="28">
        <f t="shared" si="342"/>
        <v>0</v>
      </c>
      <c r="I343" s="28"/>
      <c r="J343" s="28"/>
      <c r="K343" s="28"/>
      <c r="L343" s="28">
        <f t="shared" si="343"/>
        <v>0</v>
      </c>
      <c r="M343" s="28"/>
      <c r="N343" s="28"/>
      <c r="O343" s="28"/>
      <c r="P343" s="28">
        <f t="shared" si="344"/>
        <v>0</v>
      </c>
      <c r="Q343" s="28"/>
      <c r="R343" s="28"/>
      <c r="S343" s="28"/>
      <c r="T343" s="28">
        <f t="shared" si="279"/>
        <v>0</v>
      </c>
      <c r="U343" s="30">
        <f t="shared" ref="U343:U406" si="349">C343-T343</f>
        <v>0</v>
      </c>
      <c r="V343" s="31"/>
      <c r="W343" s="31"/>
    </row>
    <row r="344" spans="1:23" s="32" customFormat="1" ht="14.25" outlineLevel="1">
      <c r="A344" s="26" t="s">
        <v>297</v>
      </c>
      <c r="B344" s="26" t="s">
        <v>298</v>
      </c>
      <c r="C344" s="27"/>
      <c r="D344" s="28">
        <f t="shared" si="341"/>
        <v>0</v>
      </c>
      <c r="E344" s="29">
        <f>SUM(E345:E346)</f>
        <v>0</v>
      </c>
      <c r="F344" s="29">
        <f t="shared" ref="F344:G344" si="350">SUM(F345:F346)</f>
        <v>0</v>
      </c>
      <c r="G344" s="29">
        <f t="shared" si="350"/>
        <v>0</v>
      </c>
      <c r="H344" s="28">
        <f t="shared" si="342"/>
        <v>0</v>
      </c>
      <c r="I344" s="29">
        <f>SUM(I345:I346)</f>
        <v>0</v>
      </c>
      <c r="J344" s="29">
        <f t="shared" ref="J344:K344" si="351">SUM(J345:J346)</f>
        <v>0</v>
      </c>
      <c r="K344" s="29">
        <f t="shared" si="351"/>
        <v>0</v>
      </c>
      <c r="L344" s="28">
        <f t="shared" si="343"/>
        <v>0</v>
      </c>
      <c r="M344" s="29">
        <f>SUM(M345:M346)</f>
        <v>0</v>
      </c>
      <c r="N344" s="29">
        <f t="shared" ref="N344:O344" si="352">SUM(N345:N346)</f>
        <v>0</v>
      </c>
      <c r="O344" s="29">
        <f t="shared" si="352"/>
        <v>0</v>
      </c>
      <c r="P344" s="28">
        <f t="shared" si="344"/>
        <v>0</v>
      </c>
      <c r="Q344" s="29">
        <f>SUM(Q345:Q346)</f>
        <v>0</v>
      </c>
      <c r="R344" s="29">
        <f t="shared" ref="R344:S344" si="353">SUM(R345:R346)</f>
        <v>0</v>
      </c>
      <c r="S344" s="29">
        <f t="shared" si="353"/>
        <v>0</v>
      </c>
      <c r="T344" s="28">
        <f t="shared" ref="T344:T407" si="354">P344+L344+H344+D344</f>
        <v>0</v>
      </c>
      <c r="U344" s="30">
        <f t="shared" si="349"/>
        <v>0</v>
      </c>
      <c r="V344" s="31"/>
      <c r="W344" s="31"/>
    </row>
    <row r="345" spans="1:23" s="32" customFormat="1" ht="14.25" outlineLevel="2">
      <c r="A345" s="33" t="s">
        <v>299</v>
      </c>
      <c r="B345" s="33" t="s">
        <v>300</v>
      </c>
      <c r="C345" s="34"/>
      <c r="D345" s="35">
        <f t="shared" si="341"/>
        <v>0</v>
      </c>
      <c r="E345" s="36"/>
      <c r="F345" s="36"/>
      <c r="G345" s="36"/>
      <c r="H345" s="35">
        <f t="shared" si="342"/>
        <v>0</v>
      </c>
      <c r="I345" s="36"/>
      <c r="J345" s="36"/>
      <c r="K345" s="36"/>
      <c r="L345" s="35">
        <f t="shared" si="343"/>
        <v>0</v>
      </c>
      <c r="M345" s="36"/>
      <c r="N345" s="36"/>
      <c r="O345" s="36"/>
      <c r="P345" s="35">
        <f t="shared" si="344"/>
        <v>0</v>
      </c>
      <c r="Q345" s="36"/>
      <c r="R345" s="36"/>
      <c r="S345" s="36"/>
      <c r="T345" s="35">
        <f t="shared" si="354"/>
        <v>0</v>
      </c>
      <c r="U345" s="37">
        <f t="shared" si="349"/>
        <v>0</v>
      </c>
      <c r="V345" s="38"/>
      <c r="W345" s="38"/>
    </row>
    <row r="346" spans="1:23" s="32" customFormat="1" ht="14.25" outlineLevel="2">
      <c r="A346" s="33" t="s">
        <v>301</v>
      </c>
      <c r="B346" s="33" t="s">
        <v>302</v>
      </c>
      <c r="C346" s="34"/>
      <c r="D346" s="35">
        <f t="shared" si="341"/>
        <v>0</v>
      </c>
      <c r="E346" s="36"/>
      <c r="F346" s="36"/>
      <c r="G346" s="36"/>
      <c r="H346" s="35">
        <f t="shared" si="342"/>
        <v>0</v>
      </c>
      <c r="I346" s="36"/>
      <c r="J346" s="36"/>
      <c r="K346" s="36"/>
      <c r="L346" s="35">
        <f t="shared" si="343"/>
        <v>0</v>
      </c>
      <c r="M346" s="36"/>
      <c r="N346" s="36"/>
      <c r="O346" s="36"/>
      <c r="P346" s="35">
        <f t="shared" si="344"/>
        <v>0</v>
      </c>
      <c r="Q346" s="36"/>
      <c r="R346" s="36"/>
      <c r="S346" s="36"/>
      <c r="T346" s="35">
        <f t="shared" si="354"/>
        <v>0</v>
      </c>
      <c r="U346" s="37">
        <f t="shared" si="349"/>
        <v>0</v>
      </c>
      <c r="V346" s="38"/>
      <c r="W346" s="38"/>
    </row>
    <row r="347" spans="1:23" s="32" customFormat="1" ht="14.25" outlineLevel="1">
      <c r="A347" s="33" t="s">
        <v>303</v>
      </c>
      <c r="B347" s="33" t="s">
        <v>304</v>
      </c>
      <c r="C347" s="34"/>
      <c r="D347" s="35">
        <f t="shared" si="341"/>
        <v>0</v>
      </c>
      <c r="E347" s="36"/>
      <c r="F347" s="36"/>
      <c r="G347" s="36"/>
      <c r="H347" s="35">
        <f t="shared" si="342"/>
        <v>0</v>
      </c>
      <c r="I347" s="36"/>
      <c r="J347" s="36"/>
      <c r="K347" s="36"/>
      <c r="L347" s="35">
        <f t="shared" si="343"/>
        <v>0</v>
      </c>
      <c r="M347" s="36"/>
      <c r="N347" s="36"/>
      <c r="O347" s="36"/>
      <c r="P347" s="35">
        <f t="shared" si="344"/>
        <v>0</v>
      </c>
      <c r="Q347" s="36"/>
      <c r="R347" s="36"/>
      <c r="S347" s="36"/>
      <c r="T347" s="35">
        <f t="shared" si="354"/>
        <v>0</v>
      </c>
      <c r="U347" s="37">
        <f t="shared" si="349"/>
        <v>0</v>
      </c>
      <c r="V347" s="38"/>
      <c r="W347" s="38"/>
    </row>
    <row r="348" spans="1:23" s="32" customFormat="1" ht="14.25" outlineLevel="1">
      <c r="A348" s="33" t="s">
        <v>305</v>
      </c>
      <c r="B348" s="33" t="s">
        <v>306</v>
      </c>
      <c r="C348" s="34"/>
      <c r="D348" s="35">
        <f t="shared" si="341"/>
        <v>0</v>
      </c>
      <c r="E348" s="36"/>
      <c r="F348" s="36"/>
      <c r="G348" s="36"/>
      <c r="H348" s="35">
        <f t="shared" si="342"/>
        <v>0</v>
      </c>
      <c r="I348" s="36"/>
      <c r="J348" s="36"/>
      <c r="K348" s="36"/>
      <c r="L348" s="35">
        <f t="shared" si="343"/>
        <v>0</v>
      </c>
      <c r="M348" s="36"/>
      <c r="N348" s="36"/>
      <c r="O348" s="36"/>
      <c r="P348" s="35">
        <f t="shared" si="344"/>
        <v>0</v>
      </c>
      <c r="Q348" s="36"/>
      <c r="R348" s="36"/>
      <c r="S348" s="36"/>
      <c r="T348" s="35">
        <f t="shared" si="354"/>
        <v>0</v>
      </c>
      <c r="U348" s="37">
        <f t="shared" si="349"/>
        <v>0</v>
      </c>
      <c r="V348" s="38"/>
      <c r="W348" s="38"/>
    </row>
    <row r="349" spans="1:23" s="32" customFormat="1" ht="14.25" outlineLevel="1">
      <c r="A349" s="33" t="s">
        <v>307</v>
      </c>
      <c r="B349" s="33" t="s">
        <v>308</v>
      </c>
      <c r="C349" s="34"/>
      <c r="D349" s="35">
        <f t="shared" si="341"/>
        <v>0</v>
      </c>
      <c r="E349" s="36"/>
      <c r="F349" s="36"/>
      <c r="G349" s="36"/>
      <c r="H349" s="35">
        <f t="shared" si="342"/>
        <v>0</v>
      </c>
      <c r="I349" s="36"/>
      <c r="J349" s="36"/>
      <c r="K349" s="36"/>
      <c r="L349" s="35">
        <f t="shared" si="343"/>
        <v>0</v>
      </c>
      <c r="M349" s="36"/>
      <c r="N349" s="36"/>
      <c r="O349" s="36"/>
      <c r="P349" s="35">
        <f t="shared" si="344"/>
        <v>0</v>
      </c>
      <c r="Q349" s="36"/>
      <c r="R349" s="36"/>
      <c r="S349" s="36"/>
      <c r="T349" s="35">
        <f t="shared" si="354"/>
        <v>0</v>
      </c>
      <c r="U349" s="37">
        <f t="shared" si="349"/>
        <v>0</v>
      </c>
      <c r="V349" s="38"/>
      <c r="W349" s="38"/>
    </row>
    <row r="350" spans="1:23" s="32" customFormat="1" ht="14.25" outlineLevel="1">
      <c r="A350" s="33" t="s">
        <v>309</v>
      </c>
      <c r="B350" s="33" t="s">
        <v>310</v>
      </c>
      <c r="C350" s="34"/>
      <c r="D350" s="35">
        <f t="shared" si="341"/>
        <v>0</v>
      </c>
      <c r="E350" s="36"/>
      <c r="F350" s="36"/>
      <c r="G350" s="36"/>
      <c r="H350" s="35">
        <f t="shared" si="342"/>
        <v>0</v>
      </c>
      <c r="I350" s="36"/>
      <c r="J350" s="36"/>
      <c r="K350" s="36"/>
      <c r="L350" s="35">
        <f t="shared" si="343"/>
        <v>0</v>
      </c>
      <c r="M350" s="36"/>
      <c r="N350" s="36"/>
      <c r="O350" s="36"/>
      <c r="P350" s="35">
        <f t="shared" si="344"/>
        <v>0</v>
      </c>
      <c r="Q350" s="36"/>
      <c r="R350" s="36"/>
      <c r="S350" s="36"/>
      <c r="T350" s="35">
        <f t="shared" si="354"/>
        <v>0</v>
      </c>
      <c r="U350" s="37">
        <f t="shared" si="349"/>
        <v>0</v>
      </c>
      <c r="V350" s="38"/>
      <c r="W350" s="38"/>
    </row>
    <row r="351" spans="1:23" s="32" customFormat="1" ht="14.25" outlineLevel="1">
      <c r="A351" s="33" t="s">
        <v>311</v>
      </c>
      <c r="B351" s="33" t="s">
        <v>312</v>
      </c>
      <c r="C351" s="34"/>
      <c r="D351" s="35">
        <f t="shared" si="341"/>
        <v>0</v>
      </c>
      <c r="E351" s="36"/>
      <c r="F351" s="36"/>
      <c r="G351" s="36"/>
      <c r="H351" s="35">
        <f t="shared" si="342"/>
        <v>0</v>
      </c>
      <c r="I351" s="36"/>
      <c r="J351" s="36"/>
      <c r="K351" s="36"/>
      <c r="L351" s="35">
        <f t="shared" si="343"/>
        <v>0</v>
      </c>
      <c r="M351" s="36"/>
      <c r="N351" s="36"/>
      <c r="O351" s="36"/>
      <c r="P351" s="35">
        <f t="shared" si="344"/>
        <v>0</v>
      </c>
      <c r="Q351" s="36"/>
      <c r="R351" s="36"/>
      <c r="S351" s="36"/>
      <c r="T351" s="35">
        <f t="shared" si="354"/>
        <v>0</v>
      </c>
      <c r="U351" s="37">
        <f t="shared" si="349"/>
        <v>0</v>
      </c>
      <c r="V351" s="38"/>
      <c r="W351" s="38"/>
    </row>
    <row r="352" spans="1:23" s="32" customFormat="1" ht="14.25" outlineLevel="1">
      <c r="A352" s="33" t="s">
        <v>313</v>
      </c>
      <c r="B352" s="33" t="s">
        <v>314</v>
      </c>
      <c r="C352" s="34"/>
      <c r="D352" s="35">
        <f t="shared" si="341"/>
        <v>0</v>
      </c>
      <c r="E352" s="36"/>
      <c r="F352" s="36"/>
      <c r="G352" s="36"/>
      <c r="H352" s="35">
        <f t="shared" si="342"/>
        <v>0</v>
      </c>
      <c r="I352" s="36"/>
      <c r="J352" s="36"/>
      <c r="K352" s="36"/>
      <c r="L352" s="35">
        <f t="shared" si="343"/>
        <v>0</v>
      </c>
      <c r="M352" s="36"/>
      <c r="N352" s="36"/>
      <c r="O352" s="36"/>
      <c r="P352" s="35">
        <f t="shared" si="344"/>
        <v>0</v>
      </c>
      <c r="Q352" s="36"/>
      <c r="R352" s="36"/>
      <c r="S352" s="36"/>
      <c r="T352" s="35">
        <f t="shared" si="354"/>
        <v>0</v>
      </c>
      <c r="U352" s="37">
        <f t="shared" si="349"/>
        <v>0</v>
      </c>
      <c r="V352" s="38"/>
      <c r="W352" s="38"/>
    </row>
    <row r="353" spans="1:23" s="32" customFormat="1" ht="14.25" outlineLevel="1">
      <c r="A353" s="26" t="s">
        <v>315</v>
      </c>
      <c r="B353" s="26" t="s">
        <v>316</v>
      </c>
      <c r="C353" s="27"/>
      <c r="D353" s="28">
        <f t="shared" si="341"/>
        <v>0</v>
      </c>
      <c r="E353" s="29">
        <f>SUM(E354:E362)</f>
        <v>0</v>
      </c>
      <c r="F353" s="29">
        <f t="shared" ref="F353:G353" si="355">SUM(F354:F362)</f>
        <v>0</v>
      </c>
      <c r="G353" s="29">
        <f t="shared" si="355"/>
        <v>0</v>
      </c>
      <c r="H353" s="28">
        <f t="shared" si="342"/>
        <v>0</v>
      </c>
      <c r="I353" s="29">
        <f>SUM(I354:I362)</f>
        <v>0</v>
      </c>
      <c r="J353" s="29">
        <f t="shared" ref="J353:K353" si="356">SUM(J354:J362)</f>
        <v>0</v>
      </c>
      <c r="K353" s="29">
        <f t="shared" si="356"/>
        <v>0</v>
      </c>
      <c r="L353" s="28">
        <f t="shared" si="343"/>
        <v>0</v>
      </c>
      <c r="M353" s="29">
        <f>SUM(M354:M362)</f>
        <v>0</v>
      </c>
      <c r="N353" s="29">
        <f t="shared" ref="N353:O353" si="357">SUM(N354:N362)</f>
        <v>0</v>
      </c>
      <c r="O353" s="29">
        <f t="shared" si="357"/>
        <v>0</v>
      </c>
      <c r="P353" s="28">
        <f t="shared" si="344"/>
        <v>0</v>
      </c>
      <c r="Q353" s="29">
        <f>SUM(Q354:Q362)</f>
        <v>0</v>
      </c>
      <c r="R353" s="29">
        <f t="shared" ref="R353:S353" si="358">SUM(R354:R362)</f>
        <v>0</v>
      </c>
      <c r="S353" s="29">
        <f t="shared" si="358"/>
        <v>0</v>
      </c>
      <c r="T353" s="28">
        <f t="shared" si="354"/>
        <v>0</v>
      </c>
      <c r="U353" s="30">
        <f t="shared" si="349"/>
        <v>0</v>
      </c>
      <c r="V353" s="31"/>
      <c r="W353" s="31"/>
    </row>
    <row r="354" spans="1:23" s="32" customFormat="1" ht="14.25" outlineLevel="2">
      <c r="A354" s="33" t="s">
        <v>317</v>
      </c>
      <c r="B354" s="33" t="s">
        <v>318</v>
      </c>
      <c r="C354" s="34"/>
      <c r="D354" s="35">
        <f t="shared" si="341"/>
        <v>0</v>
      </c>
      <c r="E354" s="36"/>
      <c r="F354" s="35"/>
      <c r="G354" s="35"/>
      <c r="H354" s="35">
        <f t="shared" si="342"/>
        <v>0</v>
      </c>
      <c r="I354" s="36"/>
      <c r="J354" s="35"/>
      <c r="K354" s="35"/>
      <c r="L354" s="35">
        <f t="shared" si="343"/>
        <v>0</v>
      </c>
      <c r="M354" s="36"/>
      <c r="N354" s="35"/>
      <c r="O354" s="35"/>
      <c r="P354" s="35">
        <f t="shared" si="344"/>
        <v>0</v>
      </c>
      <c r="Q354" s="36"/>
      <c r="R354" s="35"/>
      <c r="S354" s="35"/>
      <c r="T354" s="35">
        <f t="shared" si="354"/>
        <v>0</v>
      </c>
      <c r="U354" s="37">
        <f t="shared" si="349"/>
        <v>0</v>
      </c>
      <c r="V354" s="38"/>
      <c r="W354" s="38"/>
    </row>
    <row r="355" spans="1:23" s="32" customFormat="1" ht="14.25" outlineLevel="2">
      <c r="A355" s="33" t="s">
        <v>319</v>
      </c>
      <c r="B355" s="33" t="s">
        <v>320</v>
      </c>
      <c r="C355" s="34"/>
      <c r="D355" s="35">
        <f t="shared" si="341"/>
        <v>0</v>
      </c>
      <c r="E355" s="36"/>
      <c r="F355" s="36"/>
      <c r="G355" s="36"/>
      <c r="H355" s="35">
        <f t="shared" si="342"/>
        <v>0</v>
      </c>
      <c r="I355" s="36"/>
      <c r="J355" s="36"/>
      <c r="K355" s="36"/>
      <c r="L355" s="35">
        <f t="shared" si="343"/>
        <v>0</v>
      </c>
      <c r="M355" s="36"/>
      <c r="N355" s="36"/>
      <c r="O355" s="36"/>
      <c r="P355" s="35">
        <f t="shared" si="344"/>
        <v>0</v>
      </c>
      <c r="Q355" s="36"/>
      <c r="R355" s="36"/>
      <c r="S355" s="36"/>
      <c r="T355" s="35">
        <f t="shared" si="354"/>
        <v>0</v>
      </c>
      <c r="U355" s="37">
        <f t="shared" si="349"/>
        <v>0</v>
      </c>
      <c r="V355" s="38"/>
      <c r="W355" s="38"/>
    </row>
    <row r="356" spans="1:23" s="32" customFormat="1" ht="14.25" outlineLevel="2">
      <c r="A356" s="33" t="s">
        <v>321</v>
      </c>
      <c r="B356" s="33" t="s">
        <v>322</v>
      </c>
      <c r="C356" s="34"/>
      <c r="D356" s="35">
        <f t="shared" si="341"/>
        <v>0</v>
      </c>
      <c r="E356" s="36"/>
      <c r="F356" s="36"/>
      <c r="G356" s="36"/>
      <c r="H356" s="35">
        <f t="shared" si="342"/>
        <v>0</v>
      </c>
      <c r="I356" s="36"/>
      <c r="J356" s="36"/>
      <c r="K356" s="36"/>
      <c r="L356" s="35">
        <f t="shared" si="343"/>
        <v>0</v>
      </c>
      <c r="M356" s="36"/>
      <c r="N356" s="36"/>
      <c r="O356" s="36"/>
      <c r="P356" s="35">
        <f t="shared" si="344"/>
        <v>0</v>
      </c>
      <c r="Q356" s="36"/>
      <c r="R356" s="36"/>
      <c r="S356" s="36"/>
      <c r="T356" s="35">
        <f t="shared" si="354"/>
        <v>0</v>
      </c>
      <c r="U356" s="37">
        <f t="shared" si="349"/>
        <v>0</v>
      </c>
      <c r="V356" s="38"/>
      <c r="W356" s="38"/>
    </row>
    <row r="357" spans="1:23" s="32" customFormat="1" ht="14.25" outlineLevel="2">
      <c r="A357" s="33" t="s">
        <v>323</v>
      </c>
      <c r="B357" s="33" t="s">
        <v>324</v>
      </c>
      <c r="C357" s="34"/>
      <c r="D357" s="35">
        <f t="shared" si="341"/>
        <v>0</v>
      </c>
      <c r="E357" s="36"/>
      <c r="F357" s="36"/>
      <c r="G357" s="36"/>
      <c r="H357" s="35">
        <f t="shared" si="342"/>
        <v>0</v>
      </c>
      <c r="I357" s="36"/>
      <c r="J357" s="36"/>
      <c r="K357" s="36"/>
      <c r="L357" s="35">
        <f t="shared" si="343"/>
        <v>0</v>
      </c>
      <c r="M357" s="36"/>
      <c r="N357" s="36"/>
      <c r="O357" s="36"/>
      <c r="P357" s="35">
        <f t="shared" si="344"/>
        <v>0</v>
      </c>
      <c r="Q357" s="36"/>
      <c r="R357" s="36"/>
      <c r="S357" s="36"/>
      <c r="T357" s="35">
        <f t="shared" si="354"/>
        <v>0</v>
      </c>
      <c r="U357" s="37">
        <f t="shared" si="349"/>
        <v>0</v>
      </c>
      <c r="V357" s="38"/>
      <c r="W357" s="38"/>
    </row>
    <row r="358" spans="1:23" s="32" customFormat="1" ht="14.25" outlineLevel="2">
      <c r="A358" s="33" t="s">
        <v>325</v>
      </c>
      <c r="B358" s="33" t="s">
        <v>326</v>
      </c>
      <c r="C358" s="34"/>
      <c r="D358" s="35">
        <f t="shared" si="341"/>
        <v>0</v>
      </c>
      <c r="E358" s="36"/>
      <c r="F358" s="36"/>
      <c r="G358" s="36"/>
      <c r="H358" s="35">
        <f t="shared" si="342"/>
        <v>0</v>
      </c>
      <c r="I358" s="36"/>
      <c r="J358" s="36"/>
      <c r="K358" s="36"/>
      <c r="L358" s="35">
        <f t="shared" si="343"/>
        <v>0</v>
      </c>
      <c r="M358" s="36"/>
      <c r="N358" s="36"/>
      <c r="O358" s="36"/>
      <c r="P358" s="35">
        <f t="shared" si="344"/>
        <v>0</v>
      </c>
      <c r="Q358" s="36"/>
      <c r="R358" s="36"/>
      <c r="S358" s="36"/>
      <c r="T358" s="35">
        <f t="shared" si="354"/>
        <v>0</v>
      </c>
      <c r="U358" s="37">
        <f t="shared" si="349"/>
        <v>0</v>
      </c>
      <c r="V358" s="38"/>
      <c r="W358" s="38"/>
    </row>
    <row r="359" spans="1:23" s="32" customFormat="1" ht="14.25" outlineLevel="2">
      <c r="A359" s="33" t="s">
        <v>327</v>
      </c>
      <c r="B359" s="33" t="s">
        <v>328</v>
      </c>
      <c r="C359" s="34"/>
      <c r="D359" s="35">
        <f t="shared" si="341"/>
        <v>0</v>
      </c>
      <c r="E359" s="36"/>
      <c r="F359" s="36"/>
      <c r="G359" s="36"/>
      <c r="H359" s="35">
        <f t="shared" si="342"/>
        <v>0</v>
      </c>
      <c r="I359" s="36"/>
      <c r="J359" s="36"/>
      <c r="K359" s="36"/>
      <c r="L359" s="35">
        <f t="shared" si="343"/>
        <v>0</v>
      </c>
      <c r="M359" s="36"/>
      <c r="N359" s="36"/>
      <c r="O359" s="36"/>
      <c r="P359" s="35">
        <f t="shared" si="344"/>
        <v>0</v>
      </c>
      <c r="Q359" s="36"/>
      <c r="R359" s="36"/>
      <c r="S359" s="36"/>
      <c r="T359" s="35">
        <f t="shared" si="354"/>
        <v>0</v>
      </c>
      <c r="U359" s="37">
        <f t="shared" si="349"/>
        <v>0</v>
      </c>
      <c r="V359" s="38"/>
      <c r="W359" s="38"/>
    </row>
    <row r="360" spans="1:23" s="32" customFormat="1" ht="14.25" outlineLevel="2">
      <c r="A360" s="33" t="s">
        <v>329</v>
      </c>
      <c r="B360" s="33" t="s">
        <v>330</v>
      </c>
      <c r="C360" s="34"/>
      <c r="D360" s="35">
        <f>SUM(D361,(D364:D369))</f>
        <v>0</v>
      </c>
      <c r="E360" s="36"/>
      <c r="F360" s="35"/>
      <c r="G360" s="35"/>
      <c r="H360" s="35">
        <f>SUM(H361,(H364:H369))</f>
        <v>0</v>
      </c>
      <c r="I360" s="36"/>
      <c r="J360" s="35"/>
      <c r="K360" s="35"/>
      <c r="L360" s="35">
        <f>SUM(L361,(L364:L369))</f>
        <v>0</v>
      </c>
      <c r="M360" s="36"/>
      <c r="N360" s="35"/>
      <c r="O360" s="35"/>
      <c r="P360" s="35">
        <f>SUM(P361,(P364:P369))</f>
        <v>0</v>
      </c>
      <c r="Q360" s="36"/>
      <c r="R360" s="35"/>
      <c r="S360" s="35"/>
      <c r="T360" s="35">
        <f t="shared" si="354"/>
        <v>0</v>
      </c>
      <c r="U360" s="37">
        <f t="shared" si="349"/>
        <v>0</v>
      </c>
      <c r="V360" s="38"/>
      <c r="W360" s="38"/>
    </row>
    <row r="361" spans="1:23" s="32" customFormat="1" ht="14.25" outlineLevel="2">
      <c r="A361" s="33" t="s">
        <v>331</v>
      </c>
      <c r="B361" s="33" t="s">
        <v>332</v>
      </c>
      <c r="C361" s="34"/>
      <c r="D361" s="35">
        <f>SUM(D362:D363)</f>
        <v>0</v>
      </c>
      <c r="E361" s="36"/>
      <c r="F361" s="35"/>
      <c r="G361" s="35"/>
      <c r="H361" s="35">
        <f>SUM(H362:H363)</f>
        <v>0</v>
      </c>
      <c r="I361" s="36"/>
      <c r="J361" s="35"/>
      <c r="K361" s="35"/>
      <c r="L361" s="35">
        <f>SUM(L362:L363)</f>
        <v>0</v>
      </c>
      <c r="M361" s="36"/>
      <c r="N361" s="35"/>
      <c r="O361" s="35"/>
      <c r="P361" s="35">
        <f>SUM(P362:P363)</f>
        <v>0</v>
      </c>
      <c r="Q361" s="36"/>
      <c r="R361" s="35"/>
      <c r="S361" s="35"/>
      <c r="T361" s="35">
        <f t="shared" si="354"/>
        <v>0</v>
      </c>
      <c r="U361" s="37">
        <f t="shared" si="349"/>
        <v>0</v>
      </c>
      <c r="V361" s="38"/>
      <c r="W361" s="38"/>
    </row>
    <row r="362" spans="1:23" s="32" customFormat="1" ht="14.25" outlineLevel="2">
      <c r="A362" s="33" t="s">
        <v>333</v>
      </c>
      <c r="B362" s="33" t="s">
        <v>334</v>
      </c>
      <c r="C362" s="34"/>
      <c r="D362" s="35">
        <f t="shared" ref="D362:D413" si="359">SUM(E362:G362)</f>
        <v>0</v>
      </c>
      <c r="E362" s="36"/>
      <c r="F362" s="36"/>
      <c r="G362" s="36"/>
      <c r="H362" s="35">
        <f t="shared" ref="H362:H413" si="360">SUM(I362:K362)</f>
        <v>0</v>
      </c>
      <c r="I362" s="36"/>
      <c r="J362" s="36"/>
      <c r="K362" s="36"/>
      <c r="L362" s="35">
        <f t="shared" ref="L362:L413" si="361">SUM(M362:O362)</f>
        <v>0</v>
      </c>
      <c r="M362" s="36"/>
      <c r="N362" s="36"/>
      <c r="O362" s="36"/>
      <c r="P362" s="35">
        <f t="shared" ref="P362:P413" si="362">SUM(Q362:S362)</f>
        <v>0</v>
      </c>
      <c r="Q362" s="36"/>
      <c r="R362" s="36"/>
      <c r="S362" s="36"/>
      <c r="T362" s="35">
        <f t="shared" si="354"/>
        <v>0</v>
      </c>
      <c r="U362" s="37">
        <f t="shared" si="349"/>
        <v>0</v>
      </c>
      <c r="V362" s="38"/>
      <c r="W362" s="38"/>
    </row>
    <row r="363" spans="1:23" s="32" customFormat="1" ht="14.25" outlineLevel="1">
      <c r="A363" s="33" t="s">
        <v>335</v>
      </c>
      <c r="B363" s="33" t="s">
        <v>336</v>
      </c>
      <c r="C363" s="34"/>
      <c r="D363" s="35">
        <f t="shared" si="359"/>
        <v>0</v>
      </c>
      <c r="E363" s="36"/>
      <c r="F363" s="36"/>
      <c r="G363" s="36"/>
      <c r="H363" s="35">
        <f t="shared" si="360"/>
        <v>0</v>
      </c>
      <c r="I363" s="36"/>
      <c r="J363" s="36"/>
      <c r="K363" s="36"/>
      <c r="L363" s="35">
        <f t="shared" si="361"/>
        <v>0</v>
      </c>
      <c r="M363" s="36"/>
      <c r="N363" s="36"/>
      <c r="O363" s="36"/>
      <c r="P363" s="35">
        <f t="shared" si="362"/>
        <v>0</v>
      </c>
      <c r="Q363" s="36"/>
      <c r="R363" s="36"/>
      <c r="S363" s="36"/>
      <c r="T363" s="35">
        <f t="shared" si="354"/>
        <v>0</v>
      </c>
      <c r="U363" s="37">
        <f t="shared" si="349"/>
        <v>0</v>
      </c>
      <c r="V363" s="38"/>
      <c r="W363" s="38"/>
    </row>
    <row r="364" spans="1:23" s="32" customFormat="1" ht="14.25" outlineLevel="1">
      <c r="A364" s="26" t="s">
        <v>337</v>
      </c>
      <c r="B364" s="26" t="s">
        <v>338</v>
      </c>
      <c r="C364" s="27"/>
      <c r="D364" s="28">
        <f t="shared" si="359"/>
        <v>0</v>
      </c>
      <c r="E364" s="29">
        <f>SUM(E365:E367)</f>
        <v>0</v>
      </c>
      <c r="F364" s="29">
        <f t="shared" ref="F364:G364" si="363">SUM(F365:F367)</f>
        <v>0</v>
      </c>
      <c r="G364" s="29">
        <f t="shared" si="363"/>
        <v>0</v>
      </c>
      <c r="H364" s="28">
        <f t="shared" si="360"/>
        <v>0</v>
      </c>
      <c r="I364" s="29">
        <f>SUM(I365:I367)</f>
        <v>0</v>
      </c>
      <c r="J364" s="29">
        <f t="shared" ref="J364:K364" si="364">SUM(J365:J367)</f>
        <v>0</v>
      </c>
      <c r="K364" s="29">
        <f t="shared" si="364"/>
        <v>0</v>
      </c>
      <c r="L364" s="28">
        <f t="shared" si="361"/>
        <v>0</v>
      </c>
      <c r="M364" s="29">
        <f>SUM(M365:M367)</f>
        <v>0</v>
      </c>
      <c r="N364" s="29">
        <f t="shared" ref="N364:O364" si="365">SUM(N365:N367)</f>
        <v>0</v>
      </c>
      <c r="O364" s="29">
        <f t="shared" si="365"/>
        <v>0</v>
      </c>
      <c r="P364" s="28">
        <f t="shared" si="362"/>
        <v>0</v>
      </c>
      <c r="Q364" s="29">
        <f>SUM(Q365:Q367)</f>
        <v>0</v>
      </c>
      <c r="R364" s="29">
        <f t="shared" ref="R364:S364" si="366">SUM(R365:R367)</f>
        <v>0</v>
      </c>
      <c r="S364" s="29">
        <f t="shared" si="366"/>
        <v>0</v>
      </c>
      <c r="T364" s="28">
        <f t="shared" si="354"/>
        <v>0</v>
      </c>
      <c r="U364" s="30">
        <f t="shared" si="349"/>
        <v>0</v>
      </c>
      <c r="V364" s="31"/>
      <c r="W364" s="31"/>
    </row>
    <row r="365" spans="1:23" s="32" customFormat="1" ht="14.25" outlineLevel="2">
      <c r="A365" s="33" t="s">
        <v>339</v>
      </c>
      <c r="B365" s="33" t="s">
        <v>340</v>
      </c>
      <c r="C365" s="34"/>
      <c r="D365" s="35">
        <f t="shared" si="359"/>
        <v>0</v>
      </c>
      <c r="E365" s="36"/>
      <c r="F365" s="36"/>
      <c r="G365" s="36"/>
      <c r="H365" s="35">
        <f t="shared" si="360"/>
        <v>0</v>
      </c>
      <c r="I365" s="36"/>
      <c r="J365" s="36"/>
      <c r="K365" s="36"/>
      <c r="L365" s="35">
        <f t="shared" si="361"/>
        <v>0</v>
      </c>
      <c r="M365" s="36"/>
      <c r="N365" s="36"/>
      <c r="O365" s="36"/>
      <c r="P365" s="35">
        <f t="shared" si="362"/>
        <v>0</v>
      </c>
      <c r="Q365" s="36"/>
      <c r="R365" s="36"/>
      <c r="S365" s="36"/>
      <c r="T365" s="35">
        <f t="shared" si="354"/>
        <v>0</v>
      </c>
      <c r="U365" s="37">
        <f t="shared" si="349"/>
        <v>0</v>
      </c>
      <c r="V365" s="38"/>
      <c r="W365" s="38"/>
    </row>
    <row r="366" spans="1:23" s="32" customFormat="1" ht="14.25" outlineLevel="2">
      <c r="A366" s="33" t="s">
        <v>341</v>
      </c>
      <c r="B366" s="33" t="s">
        <v>342</v>
      </c>
      <c r="C366" s="34"/>
      <c r="D366" s="35">
        <f t="shared" si="359"/>
        <v>0</v>
      </c>
      <c r="E366" s="36"/>
      <c r="F366" s="36"/>
      <c r="G366" s="36"/>
      <c r="H366" s="35">
        <f t="shared" si="360"/>
        <v>0</v>
      </c>
      <c r="I366" s="36"/>
      <c r="J366" s="36"/>
      <c r="K366" s="36"/>
      <c r="L366" s="35">
        <f t="shared" si="361"/>
        <v>0</v>
      </c>
      <c r="M366" s="36"/>
      <c r="N366" s="36"/>
      <c r="O366" s="36"/>
      <c r="P366" s="35">
        <f t="shared" si="362"/>
        <v>0</v>
      </c>
      <c r="Q366" s="36"/>
      <c r="R366" s="36"/>
      <c r="S366" s="36"/>
      <c r="T366" s="35">
        <f t="shared" si="354"/>
        <v>0</v>
      </c>
      <c r="U366" s="37">
        <f t="shared" si="349"/>
        <v>0</v>
      </c>
      <c r="V366" s="38"/>
      <c r="W366" s="38"/>
    </row>
    <row r="367" spans="1:23" s="32" customFormat="1" ht="14.25" outlineLevel="2">
      <c r="A367" s="33" t="s">
        <v>343</v>
      </c>
      <c r="B367" s="33" t="s">
        <v>344</v>
      </c>
      <c r="C367" s="34"/>
      <c r="D367" s="35">
        <f t="shared" si="359"/>
        <v>0</v>
      </c>
      <c r="E367" s="36"/>
      <c r="F367" s="36"/>
      <c r="G367" s="36"/>
      <c r="H367" s="35">
        <f t="shared" si="360"/>
        <v>0</v>
      </c>
      <c r="I367" s="36"/>
      <c r="J367" s="36"/>
      <c r="K367" s="36"/>
      <c r="L367" s="35">
        <f t="shared" si="361"/>
        <v>0</v>
      </c>
      <c r="M367" s="36"/>
      <c r="N367" s="36"/>
      <c r="O367" s="36"/>
      <c r="P367" s="35">
        <f t="shared" si="362"/>
        <v>0</v>
      </c>
      <c r="Q367" s="36"/>
      <c r="R367" s="36"/>
      <c r="S367" s="36"/>
      <c r="T367" s="35">
        <f t="shared" si="354"/>
        <v>0</v>
      </c>
      <c r="U367" s="37">
        <f t="shared" si="349"/>
        <v>0</v>
      </c>
      <c r="V367" s="38"/>
      <c r="W367" s="38"/>
    </row>
    <row r="368" spans="1:23" s="32" customFormat="1" ht="14.25" outlineLevel="1">
      <c r="A368" s="33" t="s">
        <v>345</v>
      </c>
      <c r="B368" s="33" t="s">
        <v>346</v>
      </c>
      <c r="C368" s="34"/>
      <c r="D368" s="35">
        <f t="shared" si="359"/>
        <v>0</v>
      </c>
      <c r="E368" s="36"/>
      <c r="F368" s="36"/>
      <c r="G368" s="36"/>
      <c r="H368" s="35">
        <f t="shared" si="360"/>
        <v>0</v>
      </c>
      <c r="I368" s="36"/>
      <c r="J368" s="36"/>
      <c r="K368" s="36"/>
      <c r="L368" s="35">
        <f t="shared" si="361"/>
        <v>0</v>
      </c>
      <c r="M368" s="36"/>
      <c r="N368" s="36"/>
      <c r="O368" s="36"/>
      <c r="P368" s="35">
        <f t="shared" si="362"/>
        <v>0</v>
      </c>
      <c r="Q368" s="36"/>
      <c r="R368" s="36"/>
      <c r="S368" s="36"/>
      <c r="T368" s="35">
        <f t="shared" si="354"/>
        <v>0</v>
      </c>
      <c r="U368" s="37">
        <f t="shared" si="349"/>
        <v>0</v>
      </c>
      <c r="V368" s="38"/>
      <c r="W368" s="38"/>
    </row>
    <row r="369" spans="1:23" s="32" customFormat="1" ht="14.25">
      <c r="A369" s="26" t="s">
        <v>347</v>
      </c>
      <c r="B369" s="26" t="s">
        <v>348</v>
      </c>
      <c r="C369" s="27"/>
      <c r="D369" s="28">
        <f t="shared" si="359"/>
        <v>0</v>
      </c>
      <c r="E369" s="29">
        <f>SUM(E370,E375,E380,E385:E392,E397)</f>
        <v>0</v>
      </c>
      <c r="F369" s="29">
        <f t="shared" ref="F369:G369" si="367">SUM(F370,F375,F380,F385:F392,F397)</f>
        <v>0</v>
      </c>
      <c r="G369" s="29">
        <f t="shared" si="367"/>
        <v>0</v>
      </c>
      <c r="H369" s="28">
        <f t="shared" si="360"/>
        <v>0</v>
      </c>
      <c r="I369" s="29">
        <f>SUM(I370,I375,I380,I385:I392,I397)</f>
        <v>0</v>
      </c>
      <c r="J369" s="29">
        <f t="shared" ref="J369:K369" si="368">SUM(J370,J375,J380,J385:J392,J397)</f>
        <v>0</v>
      </c>
      <c r="K369" s="29">
        <f t="shared" si="368"/>
        <v>0</v>
      </c>
      <c r="L369" s="28">
        <f t="shared" si="361"/>
        <v>0</v>
      </c>
      <c r="M369" s="29">
        <f>SUM(M370,M375,M380,M385:M392,M397)</f>
        <v>0</v>
      </c>
      <c r="N369" s="29">
        <f t="shared" ref="N369:O369" si="369">SUM(N370,N375,N380,N385:N392,N397)</f>
        <v>0</v>
      </c>
      <c r="O369" s="29">
        <f t="shared" si="369"/>
        <v>0</v>
      </c>
      <c r="P369" s="28">
        <f t="shared" si="362"/>
        <v>0</v>
      </c>
      <c r="Q369" s="29">
        <f>SUM(Q370,Q375,Q380,Q385:Q392,Q397)</f>
        <v>0</v>
      </c>
      <c r="R369" s="29">
        <f t="shared" ref="R369:S369" si="370">SUM(R370,R375,R380,R385:R392,R397)</f>
        <v>0</v>
      </c>
      <c r="S369" s="29">
        <f t="shared" si="370"/>
        <v>0</v>
      </c>
      <c r="T369" s="28">
        <f t="shared" si="354"/>
        <v>0</v>
      </c>
      <c r="U369" s="30">
        <f t="shared" si="349"/>
        <v>0</v>
      </c>
      <c r="V369" s="31"/>
      <c r="W369" s="31"/>
    </row>
    <row r="370" spans="1:23" s="32" customFormat="1" ht="14.25" outlineLevel="1">
      <c r="A370" s="26" t="s">
        <v>349</v>
      </c>
      <c r="B370" s="26" t="s">
        <v>350</v>
      </c>
      <c r="C370" s="27"/>
      <c r="D370" s="28">
        <f t="shared" si="359"/>
        <v>0</v>
      </c>
      <c r="E370" s="28">
        <f>SUM(E371:E374)</f>
        <v>0</v>
      </c>
      <c r="F370" s="28">
        <f t="shared" ref="F370:G370" si="371">SUM(F371:F374)</f>
        <v>0</v>
      </c>
      <c r="G370" s="28">
        <f t="shared" si="371"/>
        <v>0</v>
      </c>
      <c r="H370" s="28">
        <f t="shared" si="360"/>
        <v>0</v>
      </c>
      <c r="I370" s="28">
        <f>SUM(I371:I374)</f>
        <v>0</v>
      </c>
      <c r="J370" s="28">
        <f t="shared" ref="J370:K370" si="372">SUM(J371:J374)</f>
        <v>0</v>
      </c>
      <c r="K370" s="28">
        <f t="shared" si="372"/>
        <v>0</v>
      </c>
      <c r="L370" s="28">
        <f t="shared" si="361"/>
        <v>0</v>
      </c>
      <c r="M370" s="28">
        <f>SUM(M371:M374)</f>
        <v>0</v>
      </c>
      <c r="N370" s="28">
        <f t="shared" ref="N370:O370" si="373">SUM(N371:N374)</f>
        <v>0</v>
      </c>
      <c r="O370" s="28">
        <f t="shared" si="373"/>
        <v>0</v>
      </c>
      <c r="P370" s="28">
        <f t="shared" si="362"/>
        <v>0</v>
      </c>
      <c r="Q370" s="28">
        <f>SUM(Q371:Q374)</f>
        <v>0</v>
      </c>
      <c r="R370" s="28">
        <f t="shared" ref="R370:S370" si="374">SUM(R371:R374)</f>
        <v>0</v>
      </c>
      <c r="S370" s="28">
        <f t="shared" si="374"/>
        <v>0</v>
      </c>
      <c r="T370" s="28">
        <f t="shared" si="354"/>
        <v>0</v>
      </c>
      <c r="U370" s="30">
        <f t="shared" si="349"/>
        <v>0</v>
      </c>
      <c r="V370" s="31"/>
      <c r="W370" s="31"/>
    </row>
    <row r="371" spans="1:23" s="32" customFormat="1" ht="14.25" outlineLevel="2">
      <c r="A371" s="33" t="s">
        <v>351</v>
      </c>
      <c r="B371" s="33" t="s">
        <v>352</v>
      </c>
      <c r="C371" s="34"/>
      <c r="D371" s="35">
        <f t="shared" si="359"/>
        <v>0</v>
      </c>
      <c r="E371" s="36"/>
      <c r="F371" s="36"/>
      <c r="G371" s="36"/>
      <c r="H371" s="35">
        <f t="shared" si="360"/>
        <v>0</v>
      </c>
      <c r="I371" s="36"/>
      <c r="J371" s="36"/>
      <c r="K371" s="36"/>
      <c r="L371" s="35">
        <f t="shared" si="361"/>
        <v>0</v>
      </c>
      <c r="M371" s="36"/>
      <c r="N371" s="36"/>
      <c r="O371" s="36"/>
      <c r="P371" s="35">
        <f t="shared" si="362"/>
        <v>0</v>
      </c>
      <c r="Q371" s="36"/>
      <c r="R371" s="36"/>
      <c r="S371" s="36"/>
      <c r="T371" s="35">
        <f t="shared" si="354"/>
        <v>0</v>
      </c>
      <c r="U371" s="37">
        <f t="shared" si="349"/>
        <v>0</v>
      </c>
      <c r="V371" s="38"/>
      <c r="W371" s="38"/>
    </row>
    <row r="372" spans="1:23" s="32" customFormat="1" ht="14.25" outlineLevel="2">
      <c r="A372" s="33" t="s">
        <v>353</v>
      </c>
      <c r="B372" s="33" t="s">
        <v>354</v>
      </c>
      <c r="C372" s="34"/>
      <c r="D372" s="35">
        <f t="shared" si="359"/>
        <v>0</v>
      </c>
      <c r="E372" s="36"/>
      <c r="F372" s="36"/>
      <c r="G372" s="36"/>
      <c r="H372" s="35">
        <f t="shared" si="360"/>
        <v>0</v>
      </c>
      <c r="I372" s="36"/>
      <c r="J372" s="36"/>
      <c r="K372" s="36"/>
      <c r="L372" s="35">
        <f t="shared" si="361"/>
        <v>0</v>
      </c>
      <c r="M372" s="36"/>
      <c r="N372" s="36"/>
      <c r="O372" s="36"/>
      <c r="P372" s="35">
        <f t="shared" si="362"/>
        <v>0</v>
      </c>
      <c r="Q372" s="36"/>
      <c r="R372" s="36"/>
      <c r="S372" s="36"/>
      <c r="T372" s="35">
        <f t="shared" si="354"/>
        <v>0</v>
      </c>
      <c r="U372" s="37">
        <f t="shared" si="349"/>
        <v>0</v>
      </c>
      <c r="V372" s="38"/>
      <c r="W372" s="38"/>
    </row>
    <row r="373" spans="1:23" s="32" customFormat="1" ht="14.25" outlineLevel="2">
      <c r="A373" s="33" t="s">
        <v>355</v>
      </c>
      <c r="B373" s="33" t="s">
        <v>356</v>
      </c>
      <c r="C373" s="34"/>
      <c r="D373" s="35">
        <f t="shared" si="359"/>
        <v>0</v>
      </c>
      <c r="E373" s="36"/>
      <c r="F373" s="36"/>
      <c r="G373" s="36"/>
      <c r="H373" s="35">
        <f t="shared" si="360"/>
        <v>0</v>
      </c>
      <c r="I373" s="36"/>
      <c r="J373" s="36"/>
      <c r="K373" s="36"/>
      <c r="L373" s="35">
        <f t="shared" si="361"/>
        <v>0</v>
      </c>
      <c r="M373" s="36"/>
      <c r="N373" s="36"/>
      <c r="O373" s="36"/>
      <c r="P373" s="35">
        <f t="shared" si="362"/>
        <v>0</v>
      </c>
      <c r="Q373" s="36"/>
      <c r="R373" s="36"/>
      <c r="S373" s="36"/>
      <c r="T373" s="35">
        <f t="shared" si="354"/>
        <v>0</v>
      </c>
      <c r="U373" s="37">
        <f t="shared" si="349"/>
        <v>0</v>
      </c>
      <c r="V373" s="38"/>
      <c r="W373" s="38"/>
    </row>
    <row r="374" spans="1:23" s="32" customFormat="1" ht="14.25" outlineLevel="2">
      <c r="A374" s="33" t="s">
        <v>357</v>
      </c>
      <c r="B374" s="33" t="s">
        <v>358</v>
      </c>
      <c r="C374" s="34"/>
      <c r="D374" s="35">
        <f t="shared" si="359"/>
        <v>0</v>
      </c>
      <c r="E374" s="36"/>
      <c r="F374" s="36"/>
      <c r="G374" s="36"/>
      <c r="H374" s="35">
        <f t="shared" si="360"/>
        <v>0</v>
      </c>
      <c r="I374" s="36"/>
      <c r="J374" s="36"/>
      <c r="K374" s="36"/>
      <c r="L374" s="35">
        <f t="shared" si="361"/>
        <v>0</v>
      </c>
      <c r="M374" s="36"/>
      <c r="N374" s="36"/>
      <c r="O374" s="36"/>
      <c r="P374" s="35">
        <f t="shared" si="362"/>
        <v>0</v>
      </c>
      <c r="Q374" s="36"/>
      <c r="R374" s="36"/>
      <c r="S374" s="36"/>
      <c r="T374" s="35">
        <f t="shared" si="354"/>
        <v>0</v>
      </c>
      <c r="U374" s="37">
        <f t="shared" si="349"/>
        <v>0</v>
      </c>
      <c r="V374" s="38"/>
      <c r="W374" s="38"/>
    </row>
    <row r="375" spans="1:23" s="32" customFormat="1" ht="14.25" outlineLevel="1">
      <c r="A375" s="26" t="s">
        <v>359</v>
      </c>
      <c r="B375" s="26" t="s">
        <v>360</v>
      </c>
      <c r="C375" s="27"/>
      <c r="D375" s="28">
        <f t="shared" si="359"/>
        <v>0</v>
      </c>
      <c r="E375" s="29">
        <f>SUM(E376:E379)</f>
        <v>0</v>
      </c>
      <c r="F375" s="29">
        <f t="shared" ref="F375:G375" si="375">SUM(F376:F379)</f>
        <v>0</v>
      </c>
      <c r="G375" s="29">
        <f t="shared" si="375"/>
        <v>0</v>
      </c>
      <c r="H375" s="28">
        <f t="shared" si="360"/>
        <v>0</v>
      </c>
      <c r="I375" s="29">
        <f>SUM(I376:I379)</f>
        <v>0</v>
      </c>
      <c r="J375" s="29">
        <f t="shared" ref="J375:K375" si="376">SUM(J376:J379)</f>
        <v>0</v>
      </c>
      <c r="K375" s="29">
        <f t="shared" si="376"/>
        <v>0</v>
      </c>
      <c r="L375" s="28">
        <f t="shared" si="361"/>
        <v>0</v>
      </c>
      <c r="M375" s="29">
        <f>SUM(M376:M379)</f>
        <v>0</v>
      </c>
      <c r="N375" s="29">
        <f t="shared" ref="N375:O375" si="377">SUM(N376:N379)</f>
        <v>0</v>
      </c>
      <c r="O375" s="29">
        <f t="shared" si="377"/>
        <v>0</v>
      </c>
      <c r="P375" s="28">
        <f t="shared" si="362"/>
        <v>0</v>
      </c>
      <c r="Q375" s="29">
        <f>SUM(Q376:Q379)</f>
        <v>0</v>
      </c>
      <c r="R375" s="29">
        <f t="shared" ref="R375:S375" si="378">SUM(R376:R379)</f>
        <v>0</v>
      </c>
      <c r="S375" s="29">
        <f t="shared" si="378"/>
        <v>0</v>
      </c>
      <c r="T375" s="28">
        <f t="shared" si="354"/>
        <v>0</v>
      </c>
      <c r="U375" s="30">
        <f t="shared" si="349"/>
        <v>0</v>
      </c>
      <c r="V375" s="31"/>
      <c r="W375" s="31"/>
    </row>
    <row r="376" spans="1:23" s="32" customFormat="1" ht="14.25" outlineLevel="2">
      <c r="A376" s="33" t="s">
        <v>361</v>
      </c>
      <c r="B376" s="33" t="s">
        <v>352</v>
      </c>
      <c r="C376" s="34"/>
      <c r="D376" s="35">
        <f t="shared" si="359"/>
        <v>0</v>
      </c>
      <c r="E376" s="36"/>
      <c r="F376" s="36"/>
      <c r="G376" s="36"/>
      <c r="H376" s="35">
        <f t="shared" si="360"/>
        <v>0</v>
      </c>
      <c r="I376" s="36"/>
      <c r="J376" s="36"/>
      <c r="K376" s="36"/>
      <c r="L376" s="35">
        <f t="shared" si="361"/>
        <v>0</v>
      </c>
      <c r="M376" s="36"/>
      <c r="N376" s="36"/>
      <c r="O376" s="36"/>
      <c r="P376" s="35">
        <f t="shared" si="362"/>
        <v>0</v>
      </c>
      <c r="Q376" s="36"/>
      <c r="R376" s="36"/>
      <c r="S376" s="36"/>
      <c r="T376" s="35">
        <f t="shared" si="354"/>
        <v>0</v>
      </c>
      <c r="U376" s="37">
        <f t="shared" si="349"/>
        <v>0</v>
      </c>
      <c r="V376" s="38"/>
      <c r="W376" s="38"/>
    </row>
    <row r="377" spans="1:23" s="32" customFormat="1" ht="14.25" outlineLevel="2">
      <c r="A377" s="33" t="s">
        <v>362</v>
      </c>
      <c r="B377" s="33" t="s">
        <v>354</v>
      </c>
      <c r="C377" s="34"/>
      <c r="D377" s="35">
        <f t="shared" si="359"/>
        <v>0</v>
      </c>
      <c r="E377" s="36"/>
      <c r="F377" s="36"/>
      <c r="G377" s="36"/>
      <c r="H377" s="35">
        <f t="shared" si="360"/>
        <v>0</v>
      </c>
      <c r="I377" s="36"/>
      <c r="J377" s="36"/>
      <c r="K377" s="36"/>
      <c r="L377" s="35">
        <f t="shared" si="361"/>
        <v>0</v>
      </c>
      <c r="M377" s="36"/>
      <c r="N377" s="36"/>
      <c r="O377" s="36"/>
      <c r="P377" s="35">
        <f t="shared" si="362"/>
        <v>0</v>
      </c>
      <c r="Q377" s="36"/>
      <c r="R377" s="36"/>
      <c r="S377" s="36"/>
      <c r="T377" s="35">
        <f t="shared" si="354"/>
        <v>0</v>
      </c>
      <c r="U377" s="37">
        <f t="shared" si="349"/>
        <v>0</v>
      </c>
      <c r="V377" s="38"/>
      <c r="W377" s="38"/>
    </row>
    <row r="378" spans="1:23" s="32" customFormat="1" ht="14.25" outlineLevel="2">
      <c r="A378" s="33" t="s">
        <v>363</v>
      </c>
      <c r="B378" s="33" t="s">
        <v>356</v>
      </c>
      <c r="C378" s="34"/>
      <c r="D378" s="35">
        <f t="shared" si="359"/>
        <v>0</v>
      </c>
      <c r="E378" s="36"/>
      <c r="F378" s="36"/>
      <c r="G378" s="36"/>
      <c r="H378" s="35">
        <f t="shared" si="360"/>
        <v>0</v>
      </c>
      <c r="I378" s="36"/>
      <c r="J378" s="36"/>
      <c r="K378" s="36"/>
      <c r="L378" s="35">
        <f t="shared" si="361"/>
        <v>0</v>
      </c>
      <c r="M378" s="36"/>
      <c r="N378" s="36"/>
      <c r="O378" s="36"/>
      <c r="P378" s="35">
        <f t="shared" si="362"/>
        <v>0</v>
      </c>
      <c r="Q378" s="36"/>
      <c r="R378" s="36"/>
      <c r="S378" s="36"/>
      <c r="T378" s="35">
        <f t="shared" si="354"/>
        <v>0</v>
      </c>
      <c r="U378" s="37">
        <f t="shared" si="349"/>
        <v>0</v>
      </c>
      <c r="V378" s="38"/>
      <c r="W378" s="38"/>
    </row>
    <row r="379" spans="1:23" s="32" customFormat="1" ht="14.25" outlineLevel="2">
      <c r="A379" s="33" t="s">
        <v>364</v>
      </c>
      <c r="B379" s="33" t="s">
        <v>358</v>
      </c>
      <c r="C379" s="34"/>
      <c r="D379" s="35">
        <f t="shared" si="359"/>
        <v>0</v>
      </c>
      <c r="E379" s="36"/>
      <c r="F379" s="36"/>
      <c r="G379" s="36"/>
      <c r="H379" s="35">
        <f t="shared" si="360"/>
        <v>0</v>
      </c>
      <c r="I379" s="36"/>
      <c r="J379" s="36"/>
      <c r="K379" s="36"/>
      <c r="L379" s="35">
        <f t="shared" si="361"/>
        <v>0</v>
      </c>
      <c r="M379" s="36"/>
      <c r="N379" s="36"/>
      <c r="O379" s="36"/>
      <c r="P379" s="35">
        <f t="shared" si="362"/>
        <v>0</v>
      </c>
      <c r="Q379" s="36"/>
      <c r="R379" s="36"/>
      <c r="S379" s="36"/>
      <c r="T379" s="35">
        <f t="shared" si="354"/>
        <v>0</v>
      </c>
      <c r="U379" s="37">
        <f t="shared" si="349"/>
        <v>0</v>
      </c>
      <c r="V379" s="38"/>
      <c r="W379" s="38"/>
    </row>
    <row r="380" spans="1:23" s="32" customFormat="1" ht="14.25" outlineLevel="1">
      <c r="A380" s="26" t="s">
        <v>365</v>
      </c>
      <c r="B380" s="26" t="s">
        <v>366</v>
      </c>
      <c r="C380" s="27"/>
      <c r="D380" s="28">
        <f t="shared" si="359"/>
        <v>0</v>
      </c>
      <c r="E380" s="29">
        <f>SUM(E381:E384)</f>
        <v>0</v>
      </c>
      <c r="F380" s="29">
        <f t="shared" ref="F380:G380" si="379">SUM(F381:F384)</f>
        <v>0</v>
      </c>
      <c r="G380" s="29">
        <f t="shared" si="379"/>
        <v>0</v>
      </c>
      <c r="H380" s="28">
        <f t="shared" si="360"/>
        <v>0</v>
      </c>
      <c r="I380" s="29">
        <f>SUM(I381:I384)</f>
        <v>0</v>
      </c>
      <c r="J380" s="29">
        <f t="shared" ref="J380:K380" si="380">SUM(J381:J384)</f>
        <v>0</v>
      </c>
      <c r="K380" s="29">
        <f t="shared" si="380"/>
        <v>0</v>
      </c>
      <c r="L380" s="28">
        <f t="shared" si="361"/>
        <v>0</v>
      </c>
      <c r="M380" s="29">
        <f>SUM(M381:M384)</f>
        <v>0</v>
      </c>
      <c r="N380" s="29">
        <f t="shared" ref="N380:O380" si="381">SUM(N381:N384)</f>
        <v>0</v>
      </c>
      <c r="O380" s="29">
        <f t="shared" si="381"/>
        <v>0</v>
      </c>
      <c r="P380" s="28">
        <f t="shared" si="362"/>
        <v>0</v>
      </c>
      <c r="Q380" s="29">
        <f>SUM(Q381:Q384)</f>
        <v>0</v>
      </c>
      <c r="R380" s="29">
        <f t="shared" ref="R380:S380" si="382">SUM(R381:R384)</f>
        <v>0</v>
      </c>
      <c r="S380" s="29">
        <f t="shared" si="382"/>
        <v>0</v>
      </c>
      <c r="T380" s="28">
        <f t="shared" si="354"/>
        <v>0</v>
      </c>
      <c r="U380" s="30">
        <f t="shared" si="349"/>
        <v>0</v>
      </c>
      <c r="V380" s="31"/>
      <c r="W380" s="31"/>
    </row>
    <row r="381" spans="1:23" s="32" customFormat="1" ht="14.25" outlineLevel="2">
      <c r="A381" s="33" t="s">
        <v>367</v>
      </c>
      <c r="B381" s="33" t="s">
        <v>352</v>
      </c>
      <c r="C381" s="34"/>
      <c r="D381" s="35">
        <f t="shared" si="359"/>
        <v>0</v>
      </c>
      <c r="E381" s="36"/>
      <c r="F381" s="36"/>
      <c r="G381" s="36"/>
      <c r="H381" s="35">
        <f t="shared" si="360"/>
        <v>0</v>
      </c>
      <c r="I381" s="36"/>
      <c r="J381" s="36"/>
      <c r="K381" s="36"/>
      <c r="L381" s="35">
        <f t="shared" si="361"/>
        <v>0</v>
      </c>
      <c r="M381" s="36"/>
      <c r="N381" s="36"/>
      <c r="O381" s="36"/>
      <c r="P381" s="35">
        <f t="shared" si="362"/>
        <v>0</v>
      </c>
      <c r="Q381" s="36"/>
      <c r="R381" s="36"/>
      <c r="S381" s="36"/>
      <c r="T381" s="35">
        <f t="shared" si="354"/>
        <v>0</v>
      </c>
      <c r="U381" s="37">
        <f t="shared" si="349"/>
        <v>0</v>
      </c>
      <c r="V381" s="38"/>
      <c r="W381" s="38"/>
    </row>
    <row r="382" spans="1:23" s="32" customFormat="1" ht="14.25" outlineLevel="2">
      <c r="A382" s="33" t="s">
        <v>368</v>
      </c>
      <c r="B382" s="33" t="s">
        <v>354</v>
      </c>
      <c r="C382" s="34"/>
      <c r="D382" s="35">
        <f t="shared" si="359"/>
        <v>0</v>
      </c>
      <c r="E382" s="36"/>
      <c r="F382" s="36"/>
      <c r="G382" s="36"/>
      <c r="H382" s="35">
        <f t="shared" si="360"/>
        <v>0</v>
      </c>
      <c r="I382" s="36"/>
      <c r="J382" s="36"/>
      <c r="K382" s="36"/>
      <c r="L382" s="35">
        <f t="shared" si="361"/>
        <v>0</v>
      </c>
      <c r="M382" s="36"/>
      <c r="N382" s="36"/>
      <c r="O382" s="36"/>
      <c r="P382" s="35">
        <f t="shared" si="362"/>
        <v>0</v>
      </c>
      <c r="Q382" s="36"/>
      <c r="R382" s="36"/>
      <c r="S382" s="36"/>
      <c r="T382" s="35">
        <f t="shared" si="354"/>
        <v>0</v>
      </c>
      <c r="U382" s="37">
        <f t="shared" si="349"/>
        <v>0</v>
      </c>
      <c r="V382" s="38"/>
      <c r="W382" s="38"/>
    </row>
    <row r="383" spans="1:23" s="32" customFormat="1" ht="14.25" outlineLevel="2">
      <c r="A383" s="33" t="s">
        <v>369</v>
      </c>
      <c r="B383" s="33" t="s">
        <v>356</v>
      </c>
      <c r="C383" s="34"/>
      <c r="D383" s="35">
        <f t="shared" si="359"/>
        <v>0</v>
      </c>
      <c r="E383" s="36"/>
      <c r="F383" s="36"/>
      <c r="G383" s="36"/>
      <c r="H383" s="35">
        <f t="shared" si="360"/>
        <v>0</v>
      </c>
      <c r="I383" s="36"/>
      <c r="J383" s="36"/>
      <c r="K383" s="36"/>
      <c r="L383" s="35">
        <f t="shared" si="361"/>
        <v>0</v>
      </c>
      <c r="M383" s="36"/>
      <c r="N383" s="36"/>
      <c r="O383" s="36"/>
      <c r="P383" s="35">
        <f t="shared" si="362"/>
        <v>0</v>
      </c>
      <c r="Q383" s="36"/>
      <c r="R383" s="36"/>
      <c r="S383" s="36"/>
      <c r="T383" s="35">
        <f t="shared" si="354"/>
        <v>0</v>
      </c>
      <c r="U383" s="37">
        <f t="shared" si="349"/>
        <v>0</v>
      </c>
      <c r="V383" s="38"/>
      <c r="W383" s="38"/>
    </row>
    <row r="384" spans="1:23" s="32" customFormat="1" ht="14.25" outlineLevel="2">
      <c r="A384" s="33" t="s">
        <v>370</v>
      </c>
      <c r="B384" s="33" t="s">
        <v>358</v>
      </c>
      <c r="C384" s="34"/>
      <c r="D384" s="35">
        <f t="shared" si="359"/>
        <v>0</v>
      </c>
      <c r="E384" s="36"/>
      <c r="F384" s="36"/>
      <c r="G384" s="36"/>
      <c r="H384" s="35">
        <f t="shared" si="360"/>
        <v>0</v>
      </c>
      <c r="I384" s="36"/>
      <c r="J384" s="36"/>
      <c r="K384" s="36"/>
      <c r="L384" s="35">
        <f t="shared" si="361"/>
        <v>0</v>
      </c>
      <c r="M384" s="36"/>
      <c r="N384" s="36"/>
      <c r="O384" s="36"/>
      <c r="P384" s="35">
        <f t="shared" si="362"/>
        <v>0</v>
      </c>
      <c r="Q384" s="36"/>
      <c r="R384" s="36"/>
      <c r="S384" s="36"/>
      <c r="T384" s="35">
        <f t="shared" si="354"/>
        <v>0</v>
      </c>
      <c r="U384" s="37">
        <f t="shared" si="349"/>
        <v>0</v>
      </c>
      <c r="V384" s="38"/>
      <c r="W384" s="38"/>
    </row>
    <row r="385" spans="1:23" s="32" customFormat="1" ht="14.25" outlineLevel="1">
      <c r="A385" s="33" t="s">
        <v>371</v>
      </c>
      <c r="B385" s="33" t="s">
        <v>372</v>
      </c>
      <c r="C385" s="34"/>
      <c r="D385" s="35">
        <f t="shared" si="359"/>
        <v>0</v>
      </c>
      <c r="E385" s="36"/>
      <c r="F385" s="36"/>
      <c r="G385" s="36"/>
      <c r="H385" s="35">
        <f t="shared" si="360"/>
        <v>0</v>
      </c>
      <c r="I385" s="36"/>
      <c r="J385" s="36"/>
      <c r="K385" s="36"/>
      <c r="L385" s="35">
        <f t="shared" si="361"/>
        <v>0</v>
      </c>
      <c r="M385" s="36"/>
      <c r="N385" s="36"/>
      <c r="O385" s="36"/>
      <c r="P385" s="35">
        <f t="shared" si="362"/>
        <v>0</v>
      </c>
      <c r="Q385" s="36"/>
      <c r="R385" s="36"/>
      <c r="S385" s="36"/>
      <c r="T385" s="35">
        <f t="shared" si="354"/>
        <v>0</v>
      </c>
      <c r="U385" s="37">
        <f t="shared" si="349"/>
        <v>0</v>
      </c>
      <c r="V385" s="38"/>
      <c r="W385" s="38"/>
    </row>
    <row r="386" spans="1:23" s="32" customFormat="1" ht="14.25" outlineLevel="1">
      <c r="A386" s="33" t="s">
        <v>373</v>
      </c>
      <c r="B386" s="33" t="s">
        <v>374</v>
      </c>
      <c r="C386" s="34"/>
      <c r="D386" s="35">
        <f t="shared" si="359"/>
        <v>0</v>
      </c>
      <c r="E386" s="36"/>
      <c r="F386" s="36"/>
      <c r="G386" s="36"/>
      <c r="H386" s="35">
        <f t="shared" si="360"/>
        <v>0</v>
      </c>
      <c r="I386" s="36"/>
      <c r="J386" s="36"/>
      <c r="K386" s="36"/>
      <c r="L386" s="35">
        <f t="shared" si="361"/>
        <v>0</v>
      </c>
      <c r="M386" s="36"/>
      <c r="N386" s="36"/>
      <c r="O386" s="36"/>
      <c r="P386" s="35">
        <f t="shared" si="362"/>
        <v>0</v>
      </c>
      <c r="Q386" s="36"/>
      <c r="R386" s="36"/>
      <c r="S386" s="36"/>
      <c r="T386" s="35">
        <f t="shared" si="354"/>
        <v>0</v>
      </c>
      <c r="U386" s="37">
        <f t="shared" si="349"/>
        <v>0</v>
      </c>
      <c r="V386" s="38"/>
      <c r="W386" s="38"/>
    </row>
    <row r="387" spans="1:23" s="32" customFormat="1" ht="14.25" outlineLevel="1">
      <c r="A387" s="33" t="s">
        <v>375</v>
      </c>
      <c r="B387" s="33" t="s">
        <v>376</v>
      </c>
      <c r="C387" s="34"/>
      <c r="D387" s="35">
        <f t="shared" si="359"/>
        <v>0</v>
      </c>
      <c r="E387" s="36"/>
      <c r="F387" s="36"/>
      <c r="G387" s="36"/>
      <c r="H387" s="35">
        <f t="shared" si="360"/>
        <v>0</v>
      </c>
      <c r="I387" s="36"/>
      <c r="J387" s="36"/>
      <c r="K387" s="36"/>
      <c r="L387" s="35">
        <f t="shared" si="361"/>
        <v>0</v>
      </c>
      <c r="M387" s="36"/>
      <c r="N387" s="36"/>
      <c r="O387" s="36"/>
      <c r="P387" s="35">
        <f t="shared" si="362"/>
        <v>0</v>
      </c>
      <c r="Q387" s="36"/>
      <c r="R387" s="36"/>
      <c r="S387" s="36"/>
      <c r="T387" s="35">
        <f t="shared" si="354"/>
        <v>0</v>
      </c>
      <c r="U387" s="37">
        <f t="shared" si="349"/>
        <v>0</v>
      </c>
      <c r="V387" s="38"/>
      <c r="W387" s="38"/>
    </row>
    <row r="388" spans="1:23" s="32" customFormat="1" ht="14.25" outlineLevel="1">
      <c r="A388" s="33" t="s">
        <v>377</v>
      </c>
      <c r="B388" s="33" t="s">
        <v>378</v>
      </c>
      <c r="C388" s="34"/>
      <c r="D388" s="35">
        <f t="shared" si="359"/>
        <v>0</v>
      </c>
      <c r="E388" s="36"/>
      <c r="F388" s="36"/>
      <c r="G388" s="36"/>
      <c r="H388" s="35">
        <f t="shared" si="360"/>
        <v>0</v>
      </c>
      <c r="I388" s="36"/>
      <c r="J388" s="36"/>
      <c r="K388" s="36"/>
      <c r="L388" s="35">
        <f t="shared" si="361"/>
        <v>0</v>
      </c>
      <c r="M388" s="36"/>
      <c r="N388" s="36"/>
      <c r="O388" s="36"/>
      <c r="P388" s="35">
        <f t="shared" si="362"/>
        <v>0</v>
      </c>
      <c r="Q388" s="36"/>
      <c r="R388" s="36"/>
      <c r="S388" s="36"/>
      <c r="T388" s="35">
        <f t="shared" si="354"/>
        <v>0</v>
      </c>
      <c r="U388" s="37">
        <f t="shared" si="349"/>
        <v>0</v>
      </c>
      <c r="V388" s="38"/>
      <c r="W388" s="38"/>
    </row>
    <row r="389" spans="1:23" s="32" customFormat="1" ht="14.25" outlineLevel="1">
      <c r="A389" s="33" t="s">
        <v>379</v>
      </c>
      <c r="B389" s="33" t="s">
        <v>380</v>
      </c>
      <c r="C389" s="34"/>
      <c r="D389" s="35">
        <f t="shared" si="359"/>
        <v>0</v>
      </c>
      <c r="E389" s="36"/>
      <c r="F389" s="36"/>
      <c r="G389" s="36"/>
      <c r="H389" s="35">
        <f t="shared" si="360"/>
        <v>0</v>
      </c>
      <c r="I389" s="36"/>
      <c r="J389" s="36"/>
      <c r="K389" s="36"/>
      <c r="L389" s="35">
        <f t="shared" si="361"/>
        <v>0</v>
      </c>
      <c r="M389" s="36"/>
      <c r="N389" s="36"/>
      <c r="O389" s="36"/>
      <c r="P389" s="35">
        <f t="shared" si="362"/>
        <v>0</v>
      </c>
      <c r="Q389" s="36"/>
      <c r="R389" s="36"/>
      <c r="S389" s="36"/>
      <c r="T389" s="35">
        <f t="shared" si="354"/>
        <v>0</v>
      </c>
      <c r="U389" s="37">
        <f t="shared" si="349"/>
        <v>0</v>
      </c>
      <c r="V389" s="38"/>
      <c r="W389" s="38"/>
    </row>
    <row r="390" spans="1:23" s="32" customFormat="1" ht="14.25" outlineLevel="1">
      <c r="A390" s="33" t="s">
        <v>381</v>
      </c>
      <c r="B390" s="33" t="s">
        <v>382</v>
      </c>
      <c r="C390" s="34"/>
      <c r="D390" s="35">
        <f t="shared" si="359"/>
        <v>0</v>
      </c>
      <c r="E390" s="36"/>
      <c r="F390" s="36"/>
      <c r="G390" s="36"/>
      <c r="H390" s="35">
        <f t="shared" si="360"/>
        <v>0</v>
      </c>
      <c r="I390" s="36"/>
      <c r="J390" s="36"/>
      <c r="K390" s="36"/>
      <c r="L390" s="35">
        <f t="shared" si="361"/>
        <v>0</v>
      </c>
      <c r="M390" s="36"/>
      <c r="N390" s="36"/>
      <c r="O390" s="36"/>
      <c r="P390" s="35">
        <f t="shared" si="362"/>
        <v>0</v>
      </c>
      <c r="Q390" s="36"/>
      <c r="R390" s="36"/>
      <c r="S390" s="36"/>
      <c r="T390" s="35">
        <f t="shared" si="354"/>
        <v>0</v>
      </c>
      <c r="U390" s="37">
        <f t="shared" si="349"/>
        <v>0</v>
      </c>
      <c r="V390" s="38"/>
      <c r="W390" s="38"/>
    </row>
    <row r="391" spans="1:23" s="32" customFormat="1" ht="14.25" outlineLevel="1">
      <c r="A391" s="33" t="s">
        <v>383</v>
      </c>
      <c r="B391" s="33" t="s">
        <v>384</v>
      </c>
      <c r="C391" s="34"/>
      <c r="D391" s="35">
        <f t="shared" si="359"/>
        <v>0</v>
      </c>
      <c r="E391" s="36"/>
      <c r="F391" s="36"/>
      <c r="G391" s="36"/>
      <c r="H391" s="35">
        <f t="shared" si="360"/>
        <v>0</v>
      </c>
      <c r="I391" s="36"/>
      <c r="J391" s="36"/>
      <c r="K391" s="36"/>
      <c r="L391" s="35">
        <f t="shared" si="361"/>
        <v>0</v>
      </c>
      <c r="M391" s="36"/>
      <c r="N391" s="36"/>
      <c r="O391" s="36"/>
      <c r="P391" s="35">
        <f t="shared" si="362"/>
        <v>0</v>
      </c>
      <c r="Q391" s="36"/>
      <c r="R391" s="36"/>
      <c r="S391" s="36"/>
      <c r="T391" s="35">
        <f t="shared" si="354"/>
        <v>0</v>
      </c>
      <c r="U391" s="37">
        <f t="shared" si="349"/>
        <v>0</v>
      </c>
      <c r="V391" s="38"/>
      <c r="W391" s="38"/>
    </row>
    <row r="392" spans="1:23" s="32" customFormat="1" ht="14.25" outlineLevel="1">
      <c r="A392" s="26" t="s">
        <v>385</v>
      </c>
      <c r="B392" s="26" t="s">
        <v>386</v>
      </c>
      <c r="C392" s="27"/>
      <c r="D392" s="28">
        <f t="shared" si="359"/>
        <v>0</v>
      </c>
      <c r="E392" s="29">
        <f>SUM(E393:E396)</f>
        <v>0</v>
      </c>
      <c r="F392" s="29">
        <f t="shared" ref="F392:G392" si="383">SUM(F393:F396)</f>
        <v>0</v>
      </c>
      <c r="G392" s="29">
        <f t="shared" si="383"/>
        <v>0</v>
      </c>
      <c r="H392" s="28">
        <f t="shared" si="360"/>
        <v>0</v>
      </c>
      <c r="I392" s="29">
        <f>SUM(I393:I396)</f>
        <v>0</v>
      </c>
      <c r="J392" s="29">
        <f t="shared" ref="J392:K392" si="384">SUM(J393:J396)</f>
        <v>0</v>
      </c>
      <c r="K392" s="29">
        <f t="shared" si="384"/>
        <v>0</v>
      </c>
      <c r="L392" s="28">
        <f t="shared" si="361"/>
        <v>0</v>
      </c>
      <c r="M392" s="29">
        <f>SUM(M393:M396)</f>
        <v>0</v>
      </c>
      <c r="N392" s="29">
        <f t="shared" ref="N392:O392" si="385">SUM(N393:N396)</f>
        <v>0</v>
      </c>
      <c r="O392" s="29">
        <f t="shared" si="385"/>
        <v>0</v>
      </c>
      <c r="P392" s="28">
        <f t="shared" si="362"/>
        <v>0</v>
      </c>
      <c r="Q392" s="29">
        <f>SUM(Q393:Q396)</f>
        <v>0</v>
      </c>
      <c r="R392" s="29">
        <f t="shared" ref="R392:S392" si="386">SUM(R393:R396)</f>
        <v>0</v>
      </c>
      <c r="S392" s="29">
        <f t="shared" si="386"/>
        <v>0</v>
      </c>
      <c r="T392" s="28">
        <f t="shared" si="354"/>
        <v>0</v>
      </c>
      <c r="U392" s="30">
        <f t="shared" si="349"/>
        <v>0</v>
      </c>
      <c r="V392" s="31"/>
      <c r="W392" s="31"/>
    </row>
    <row r="393" spans="1:23" s="32" customFormat="1" ht="14.25" outlineLevel="2">
      <c r="A393" s="33" t="s">
        <v>387</v>
      </c>
      <c r="B393" s="33" t="s">
        <v>388</v>
      </c>
      <c r="C393" s="34"/>
      <c r="D393" s="35">
        <f t="shared" si="359"/>
        <v>0</v>
      </c>
      <c r="E393" s="36"/>
      <c r="F393" s="36"/>
      <c r="G393" s="36"/>
      <c r="H393" s="35">
        <f t="shared" si="360"/>
        <v>0</v>
      </c>
      <c r="I393" s="36"/>
      <c r="J393" s="36"/>
      <c r="K393" s="36"/>
      <c r="L393" s="35">
        <f t="shared" si="361"/>
        <v>0</v>
      </c>
      <c r="M393" s="36"/>
      <c r="N393" s="36"/>
      <c r="O393" s="36"/>
      <c r="P393" s="35">
        <f t="shared" si="362"/>
        <v>0</v>
      </c>
      <c r="Q393" s="36"/>
      <c r="R393" s="36"/>
      <c r="S393" s="36"/>
      <c r="T393" s="35">
        <f t="shared" si="354"/>
        <v>0</v>
      </c>
      <c r="U393" s="37">
        <f t="shared" si="349"/>
        <v>0</v>
      </c>
      <c r="V393" s="38"/>
      <c r="W393" s="38"/>
    </row>
    <row r="394" spans="1:23" s="32" customFormat="1" ht="14.25" outlineLevel="2">
      <c r="A394" s="33" t="s">
        <v>389</v>
      </c>
      <c r="B394" s="33" t="s">
        <v>390</v>
      </c>
      <c r="C394" s="34"/>
      <c r="D394" s="35">
        <f t="shared" si="359"/>
        <v>0</v>
      </c>
      <c r="E394" s="36"/>
      <c r="F394" s="36"/>
      <c r="G394" s="36"/>
      <c r="H394" s="35">
        <f t="shared" si="360"/>
        <v>0</v>
      </c>
      <c r="I394" s="36"/>
      <c r="J394" s="36"/>
      <c r="K394" s="36"/>
      <c r="L394" s="35">
        <f t="shared" si="361"/>
        <v>0</v>
      </c>
      <c r="M394" s="36"/>
      <c r="N394" s="36"/>
      <c r="O394" s="36"/>
      <c r="P394" s="35">
        <f t="shared" si="362"/>
        <v>0</v>
      </c>
      <c r="Q394" s="36"/>
      <c r="R394" s="36"/>
      <c r="S394" s="36"/>
      <c r="T394" s="35">
        <f t="shared" si="354"/>
        <v>0</v>
      </c>
      <c r="U394" s="37">
        <f t="shared" si="349"/>
        <v>0</v>
      </c>
      <c r="V394" s="38"/>
      <c r="W394" s="38"/>
    </row>
    <row r="395" spans="1:23" s="32" customFormat="1" ht="14.25" outlineLevel="2">
      <c r="A395" s="33" t="s">
        <v>391</v>
      </c>
      <c r="B395" s="33" t="s">
        <v>392</v>
      </c>
      <c r="C395" s="34"/>
      <c r="D395" s="35">
        <f t="shared" si="359"/>
        <v>0</v>
      </c>
      <c r="E395" s="36"/>
      <c r="F395" s="36"/>
      <c r="G395" s="36"/>
      <c r="H395" s="35">
        <f t="shared" si="360"/>
        <v>0</v>
      </c>
      <c r="I395" s="36"/>
      <c r="J395" s="36"/>
      <c r="K395" s="36"/>
      <c r="L395" s="35">
        <f t="shared" si="361"/>
        <v>0</v>
      </c>
      <c r="M395" s="36"/>
      <c r="N395" s="36"/>
      <c r="O395" s="36"/>
      <c r="P395" s="35">
        <f t="shared" si="362"/>
        <v>0</v>
      </c>
      <c r="Q395" s="36"/>
      <c r="R395" s="36"/>
      <c r="S395" s="36"/>
      <c r="T395" s="35">
        <f t="shared" si="354"/>
        <v>0</v>
      </c>
      <c r="U395" s="37">
        <f t="shared" si="349"/>
        <v>0</v>
      </c>
      <c r="V395" s="38"/>
      <c r="W395" s="38"/>
    </row>
    <row r="396" spans="1:23" s="32" customFormat="1" ht="14.25" outlineLevel="2">
      <c r="A396" s="33" t="s">
        <v>393</v>
      </c>
      <c r="B396" s="33" t="s">
        <v>394</v>
      </c>
      <c r="C396" s="34"/>
      <c r="D396" s="35">
        <f t="shared" si="359"/>
        <v>0</v>
      </c>
      <c r="E396" s="36"/>
      <c r="F396" s="36"/>
      <c r="G396" s="36"/>
      <c r="H396" s="35">
        <f t="shared" si="360"/>
        <v>0</v>
      </c>
      <c r="I396" s="36"/>
      <c r="J396" s="36"/>
      <c r="K396" s="36"/>
      <c r="L396" s="35">
        <f t="shared" si="361"/>
        <v>0</v>
      </c>
      <c r="M396" s="36"/>
      <c r="N396" s="36"/>
      <c r="O396" s="36"/>
      <c r="P396" s="35">
        <f t="shared" si="362"/>
        <v>0</v>
      </c>
      <c r="Q396" s="36"/>
      <c r="R396" s="36"/>
      <c r="S396" s="36"/>
      <c r="T396" s="35">
        <f t="shared" si="354"/>
        <v>0</v>
      </c>
      <c r="U396" s="37">
        <f t="shared" si="349"/>
        <v>0</v>
      </c>
      <c r="V396" s="38"/>
      <c r="W396" s="38"/>
    </row>
    <row r="397" spans="1:23" s="32" customFormat="1" ht="14.25" outlineLevel="1">
      <c r="A397" s="26" t="s">
        <v>395</v>
      </c>
      <c r="B397" s="26" t="s">
        <v>396</v>
      </c>
      <c r="C397" s="27"/>
      <c r="D397" s="28">
        <f t="shared" si="359"/>
        <v>0</v>
      </c>
      <c r="E397" s="29">
        <f>SUM(E398:E399)</f>
        <v>0</v>
      </c>
      <c r="F397" s="29">
        <f t="shared" ref="F397:G397" si="387">SUM(F398:F399)</f>
        <v>0</v>
      </c>
      <c r="G397" s="29">
        <f t="shared" si="387"/>
        <v>0</v>
      </c>
      <c r="H397" s="28">
        <f t="shared" si="360"/>
        <v>0</v>
      </c>
      <c r="I397" s="29">
        <f>SUM(I398:I399)</f>
        <v>0</v>
      </c>
      <c r="J397" s="29">
        <f t="shared" ref="J397:K397" si="388">SUM(J398:J399)</f>
        <v>0</v>
      </c>
      <c r="K397" s="29">
        <f t="shared" si="388"/>
        <v>0</v>
      </c>
      <c r="L397" s="28">
        <f t="shared" si="361"/>
        <v>0</v>
      </c>
      <c r="M397" s="29">
        <f>SUM(M398:M399)</f>
        <v>0</v>
      </c>
      <c r="N397" s="29">
        <f t="shared" ref="N397:O397" si="389">SUM(N398:N399)</f>
        <v>0</v>
      </c>
      <c r="O397" s="29">
        <f t="shared" si="389"/>
        <v>0</v>
      </c>
      <c r="P397" s="28">
        <f t="shared" si="362"/>
        <v>0</v>
      </c>
      <c r="Q397" s="29">
        <f>SUM(Q398:Q399)</f>
        <v>0</v>
      </c>
      <c r="R397" s="29">
        <f t="shared" ref="R397:S397" si="390">SUM(R398:R399)</f>
        <v>0</v>
      </c>
      <c r="S397" s="29">
        <f t="shared" si="390"/>
        <v>0</v>
      </c>
      <c r="T397" s="28">
        <f t="shared" si="354"/>
        <v>0</v>
      </c>
      <c r="U397" s="30">
        <f t="shared" si="349"/>
        <v>0</v>
      </c>
      <c r="V397" s="31"/>
      <c r="W397" s="31"/>
    </row>
    <row r="398" spans="1:23" s="32" customFormat="1" ht="14.25" outlineLevel="2">
      <c r="A398" s="33" t="s">
        <v>397</v>
      </c>
      <c r="B398" s="33" t="s">
        <v>398</v>
      </c>
      <c r="C398" s="34"/>
      <c r="D398" s="35">
        <f t="shared" si="359"/>
        <v>0</v>
      </c>
      <c r="E398" s="36"/>
      <c r="F398" s="36"/>
      <c r="G398" s="36"/>
      <c r="H398" s="35">
        <f t="shared" si="360"/>
        <v>0</v>
      </c>
      <c r="I398" s="36"/>
      <c r="J398" s="36"/>
      <c r="K398" s="36"/>
      <c r="L398" s="35">
        <f t="shared" si="361"/>
        <v>0</v>
      </c>
      <c r="M398" s="36"/>
      <c r="N398" s="36"/>
      <c r="O398" s="36"/>
      <c r="P398" s="35">
        <f t="shared" si="362"/>
        <v>0</v>
      </c>
      <c r="Q398" s="36"/>
      <c r="R398" s="36"/>
      <c r="S398" s="36"/>
      <c r="T398" s="35">
        <f t="shared" si="354"/>
        <v>0</v>
      </c>
      <c r="U398" s="37">
        <f t="shared" si="349"/>
        <v>0</v>
      </c>
      <c r="V398" s="38"/>
      <c r="W398" s="38"/>
    </row>
    <row r="399" spans="1:23" s="32" customFormat="1" ht="14.25" outlineLevel="2">
      <c r="A399" s="33" t="s">
        <v>399</v>
      </c>
      <c r="B399" s="33" t="s">
        <v>400</v>
      </c>
      <c r="C399" s="34"/>
      <c r="D399" s="35">
        <f t="shared" si="359"/>
        <v>0</v>
      </c>
      <c r="E399" s="36"/>
      <c r="F399" s="36"/>
      <c r="G399" s="36"/>
      <c r="H399" s="35">
        <f t="shared" si="360"/>
        <v>0</v>
      </c>
      <c r="I399" s="36"/>
      <c r="J399" s="36"/>
      <c r="K399" s="36"/>
      <c r="L399" s="35">
        <f t="shared" si="361"/>
        <v>0</v>
      </c>
      <c r="M399" s="36"/>
      <c r="N399" s="36"/>
      <c r="O399" s="36"/>
      <c r="P399" s="35">
        <f t="shared" si="362"/>
        <v>0</v>
      </c>
      <c r="Q399" s="36"/>
      <c r="R399" s="36"/>
      <c r="S399" s="36"/>
      <c r="T399" s="35">
        <f t="shared" si="354"/>
        <v>0</v>
      </c>
      <c r="U399" s="37">
        <f t="shared" si="349"/>
        <v>0</v>
      </c>
      <c r="V399" s="38"/>
      <c r="W399" s="38"/>
    </row>
    <row r="400" spans="1:23" s="32" customFormat="1" ht="14.25">
      <c r="A400" s="26" t="s">
        <v>401</v>
      </c>
      <c r="B400" s="26" t="s">
        <v>402</v>
      </c>
      <c r="C400" s="27"/>
      <c r="D400" s="28">
        <f t="shared" si="359"/>
        <v>0</v>
      </c>
      <c r="E400" s="29">
        <f>SUM(E401:E407,E411)</f>
        <v>0</v>
      </c>
      <c r="F400" s="29">
        <f t="shared" ref="F400:G400" si="391">SUM(F401:F407,F411)</f>
        <v>0</v>
      </c>
      <c r="G400" s="29">
        <f t="shared" si="391"/>
        <v>0</v>
      </c>
      <c r="H400" s="28">
        <f t="shared" si="360"/>
        <v>0</v>
      </c>
      <c r="I400" s="29">
        <f>SUM(I401:I407,I411)</f>
        <v>0</v>
      </c>
      <c r="J400" s="29">
        <f t="shared" ref="J400:K400" si="392">SUM(J401:J407,J411)</f>
        <v>0</v>
      </c>
      <c r="K400" s="29">
        <f t="shared" si="392"/>
        <v>0</v>
      </c>
      <c r="L400" s="28">
        <f t="shared" si="361"/>
        <v>0</v>
      </c>
      <c r="M400" s="29">
        <f>SUM(M401:M407,M411)</f>
        <v>0</v>
      </c>
      <c r="N400" s="29">
        <f t="shared" ref="N400:O400" si="393">SUM(N401:N407,N411)</f>
        <v>0</v>
      </c>
      <c r="O400" s="29">
        <f t="shared" si="393"/>
        <v>0</v>
      </c>
      <c r="P400" s="28">
        <f t="shared" si="362"/>
        <v>0</v>
      </c>
      <c r="Q400" s="29">
        <f>SUM(Q401:Q407,Q411)</f>
        <v>0</v>
      </c>
      <c r="R400" s="29">
        <f t="shared" ref="R400:S400" si="394">SUM(R401:R407,R411)</f>
        <v>0</v>
      </c>
      <c r="S400" s="29">
        <f t="shared" si="394"/>
        <v>0</v>
      </c>
      <c r="T400" s="28">
        <f t="shared" si="354"/>
        <v>0</v>
      </c>
      <c r="U400" s="30">
        <f t="shared" si="349"/>
        <v>0</v>
      </c>
      <c r="V400" s="31"/>
      <c r="W400" s="31"/>
    </row>
    <row r="401" spans="1:23" s="32" customFormat="1" ht="14.25" outlineLevel="1">
      <c r="A401" s="26" t="s">
        <v>403</v>
      </c>
      <c r="B401" s="26" t="s">
        <v>404</v>
      </c>
      <c r="C401" s="27"/>
      <c r="D401" s="28">
        <f t="shared" si="359"/>
        <v>0</v>
      </c>
      <c r="E401" s="29">
        <f>'[12]一-4-2开发间接费用'!AN44-'[12]一-4-2开发间接费用'!AN11</f>
        <v>0</v>
      </c>
      <c r="F401" s="29">
        <f>'[12]一-4-2开发间接费用'!AO44-'[12]一-4-2开发间接费用'!AO11</f>
        <v>0</v>
      </c>
      <c r="G401" s="29">
        <f>'[12]一-4-2开发间接费用'!AP44-'[12]一-4-2开发间接费用'!AP11</f>
        <v>0</v>
      </c>
      <c r="H401" s="28">
        <f t="shared" si="360"/>
        <v>0</v>
      </c>
      <c r="I401" s="29">
        <f>'[12]一-4-2开发间接费用'!AR44-'[12]一-4-2开发间接费用'!AR11</f>
        <v>0</v>
      </c>
      <c r="J401" s="29">
        <f>'[12]一-4-2开发间接费用'!AS44-'[12]一-4-2开发间接费用'!AS11</f>
        <v>0</v>
      </c>
      <c r="K401" s="29">
        <f>'[12]一-4-2开发间接费用'!AT44-'[12]一-4-2开发间接费用'!AT11</f>
        <v>0</v>
      </c>
      <c r="L401" s="28">
        <f t="shared" si="361"/>
        <v>0</v>
      </c>
      <c r="M401" s="29">
        <f>'[12]一-4-2开发间接费用'!AV44-'[12]一-4-2开发间接费用'!AV11</f>
        <v>0</v>
      </c>
      <c r="N401" s="29">
        <f>'[12]一-4-2开发间接费用'!AW44-'[12]一-4-2开发间接费用'!AW11</f>
        <v>0</v>
      </c>
      <c r="O401" s="29">
        <f>'[12]一-4-2开发间接费用'!AX44-'[12]一-4-2开发间接费用'!AX11</f>
        <v>0</v>
      </c>
      <c r="P401" s="28">
        <f t="shared" si="362"/>
        <v>0</v>
      </c>
      <c r="Q401" s="29">
        <f>'[12]一-4-2开发间接费用'!AZ44-'[12]一-4-2开发间接费用'!AZ11</f>
        <v>0</v>
      </c>
      <c r="R401" s="29">
        <f>'[12]一-4-2开发间接费用'!BA44-'[12]一-4-2开发间接费用'!BA11</f>
        <v>0</v>
      </c>
      <c r="S401" s="29">
        <f>'[12]一-4-2开发间接费用'!BB44-'[12]一-4-2开发间接费用'!BB11</f>
        <v>0</v>
      </c>
      <c r="T401" s="28">
        <f t="shared" si="354"/>
        <v>0</v>
      </c>
      <c r="U401" s="30">
        <f t="shared" si="349"/>
        <v>0</v>
      </c>
      <c r="V401" s="31"/>
      <c r="W401" s="31"/>
    </row>
    <row r="402" spans="1:23" s="32" customFormat="1" ht="14.25" outlineLevel="1">
      <c r="A402" s="33" t="s">
        <v>405</v>
      </c>
      <c r="B402" s="33" t="s">
        <v>406</v>
      </c>
      <c r="C402" s="34"/>
      <c r="D402" s="35">
        <f t="shared" si="359"/>
        <v>0</v>
      </c>
      <c r="E402" s="36"/>
      <c r="F402" s="36"/>
      <c r="G402" s="36"/>
      <c r="H402" s="35">
        <f t="shared" si="360"/>
        <v>0</v>
      </c>
      <c r="I402" s="36"/>
      <c r="J402" s="36"/>
      <c r="K402" s="36"/>
      <c r="L402" s="35">
        <f t="shared" si="361"/>
        <v>0</v>
      </c>
      <c r="M402" s="36"/>
      <c r="N402" s="36"/>
      <c r="O402" s="36"/>
      <c r="P402" s="35">
        <f t="shared" si="362"/>
        <v>0</v>
      </c>
      <c r="Q402" s="36"/>
      <c r="R402" s="36"/>
      <c r="S402" s="36"/>
      <c r="T402" s="35">
        <f t="shared" si="354"/>
        <v>0</v>
      </c>
      <c r="U402" s="37">
        <f t="shared" si="349"/>
        <v>0</v>
      </c>
      <c r="V402" s="38"/>
      <c r="W402" s="38"/>
    </row>
    <row r="403" spans="1:23" s="32" customFormat="1" ht="14.25" outlineLevel="1">
      <c r="A403" s="33" t="s">
        <v>407</v>
      </c>
      <c r="B403" s="33" t="s">
        <v>408</v>
      </c>
      <c r="C403" s="34"/>
      <c r="D403" s="35">
        <f t="shared" si="359"/>
        <v>0</v>
      </c>
      <c r="E403" s="36"/>
      <c r="F403" s="36"/>
      <c r="G403" s="36"/>
      <c r="H403" s="35">
        <f t="shared" si="360"/>
        <v>0</v>
      </c>
      <c r="I403" s="36"/>
      <c r="J403" s="36"/>
      <c r="K403" s="36"/>
      <c r="L403" s="35">
        <f t="shared" si="361"/>
        <v>0</v>
      </c>
      <c r="M403" s="36"/>
      <c r="N403" s="36"/>
      <c r="O403" s="36"/>
      <c r="P403" s="35">
        <f t="shared" si="362"/>
        <v>0</v>
      </c>
      <c r="Q403" s="36"/>
      <c r="R403" s="36"/>
      <c r="S403" s="36"/>
      <c r="T403" s="35">
        <f t="shared" si="354"/>
        <v>0</v>
      </c>
      <c r="U403" s="37">
        <f t="shared" si="349"/>
        <v>0</v>
      </c>
      <c r="V403" s="38"/>
      <c r="W403" s="38"/>
    </row>
    <row r="404" spans="1:23" s="32" customFormat="1" ht="14.25" outlineLevel="1">
      <c r="A404" s="33" t="s">
        <v>409</v>
      </c>
      <c r="B404" s="33" t="s">
        <v>410</v>
      </c>
      <c r="C404" s="34"/>
      <c r="D404" s="35">
        <f t="shared" si="359"/>
        <v>0</v>
      </c>
      <c r="E404" s="36"/>
      <c r="F404" s="36"/>
      <c r="G404" s="36"/>
      <c r="H404" s="35">
        <f t="shared" si="360"/>
        <v>0</v>
      </c>
      <c r="I404" s="36"/>
      <c r="J404" s="36"/>
      <c r="K404" s="36"/>
      <c r="L404" s="35">
        <f t="shared" si="361"/>
        <v>0</v>
      </c>
      <c r="M404" s="36"/>
      <c r="N404" s="36"/>
      <c r="O404" s="36"/>
      <c r="P404" s="35">
        <f t="shared" si="362"/>
        <v>0</v>
      </c>
      <c r="Q404" s="36"/>
      <c r="R404" s="36"/>
      <c r="S404" s="36"/>
      <c r="T404" s="35">
        <f t="shared" si="354"/>
        <v>0</v>
      </c>
      <c r="U404" s="37">
        <f t="shared" si="349"/>
        <v>0</v>
      </c>
      <c r="V404" s="38"/>
      <c r="W404" s="38"/>
    </row>
    <row r="405" spans="1:23" s="32" customFormat="1" ht="14.25" outlineLevel="1">
      <c r="A405" s="33" t="s">
        <v>411</v>
      </c>
      <c r="B405" s="33" t="s">
        <v>412</v>
      </c>
      <c r="C405" s="34"/>
      <c r="D405" s="35">
        <f t="shared" si="359"/>
        <v>0</v>
      </c>
      <c r="E405" s="36"/>
      <c r="F405" s="36"/>
      <c r="G405" s="36"/>
      <c r="H405" s="35">
        <f t="shared" si="360"/>
        <v>0</v>
      </c>
      <c r="I405" s="36"/>
      <c r="J405" s="36"/>
      <c r="K405" s="36"/>
      <c r="L405" s="35">
        <f t="shared" si="361"/>
        <v>0</v>
      </c>
      <c r="M405" s="36"/>
      <c r="N405" s="36"/>
      <c r="O405" s="36"/>
      <c r="P405" s="35">
        <f t="shared" si="362"/>
        <v>0</v>
      </c>
      <c r="Q405" s="36"/>
      <c r="R405" s="36"/>
      <c r="S405" s="36"/>
      <c r="T405" s="35">
        <f t="shared" si="354"/>
        <v>0</v>
      </c>
      <c r="U405" s="37">
        <f t="shared" si="349"/>
        <v>0</v>
      </c>
      <c r="V405" s="38"/>
      <c r="W405" s="38"/>
    </row>
    <row r="406" spans="1:23" s="32" customFormat="1" ht="14.25" outlineLevel="1">
      <c r="A406" s="33" t="s">
        <v>413</v>
      </c>
      <c r="B406" s="33" t="s">
        <v>414</v>
      </c>
      <c r="C406" s="34"/>
      <c r="D406" s="35">
        <f t="shared" si="359"/>
        <v>0</v>
      </c>
      <c r="E406" s="36"/>
      <c r="F406" s="36"/>
      <c r="G406" s="36"/>
      <c r="H406" s="35">
        <f t="shared" si="360"/>
        <v>0</v>
      </c>
      <c r="I406" s="36"/>
      <c r="J406" s="36"/>
      <c r="K406" s="36"/>
      <c r="L406" s="35">
        <f t="shared" si="361"/>
        <v>0</v>
      </c>
      <c r="M406" s="36"/>
      <c r="N406" s="36"/>
      <c r="O406" s="36"/>
      <c r="P406" s="35">
        <f t="shared" si="362"/>
        <v>0</v>
      </c>
      <c r="Q406" s="36"/>
      <c r="R406" s="36"/>
      <c r="S406" s="36"/>
      <c r="T406" s="35">
        <f t="shared" si="354"/>
        <v>0</v>
      </c>
      <c r="U406" s="37">
        <f t="shared" si="349"/>
        <v>0</v>
      </c>
      <c r="V406" s="38"/>
      <c r="W406" s="38"/>
    </row>
    <row r="407" spans="1:23" s="32" customFormat="1" ht="14.25" outlineLevel="1">
      <c r="A407" s="26" t="s">
        <v>415</v>
      </c>
      <c r="B407" s="26" t="s">
        <v>416</v>
      </c>
      <c r="C407" s="27"/>
      <c r="D407" s="28">
        <f t="shared" si="359"/>
        <v>0</v>
      </c>
      <c r="E407" s="29">
        <f>SUM(E408:E410)</f>
        <v>0</v>
      </c>
      <c r="F407" s="29">
        <f t="shared" ref="F407:G407" si="395">SUM(F408:F410)</f>
        <v>0</v>
      </c>
      <c r="G407" s="29">
        <f t="shared" si="395"/>
        <v>0</v>
      </c>
      <c r="H407" s="28">
        <f t="shared" si="360"/>
        <v>0</v>
      </c>
      <c r="I407" s="29">
        <f>SUM(I408:I410)</f>
        <v>0</v>
      </c>
      <c r="J407" s="29">
        <f t="shared" ref="J407:K407" si="396">SUM(J408:J410)</f>
        <v>0</v>
      </c>
      <c r="K407" s="29">
        <f t="shared" si="396"/>
        <v>0</v>
      </c>
      <c r="L407" s="28">
        <f t="shared" si="361"/>
        <v>0</v>
      </c>
      <c r="M407" s="29">
        <f>SUM(M408:M410)</f>
        <v>0</v>
      </c>
      <c r="N407" s="29">
        <f t="shared" ref="N407:O407" si="397">SUM(N408:N410)</f>
        <v>0</v>
      </c>
      <c r="O407" s="29">
        <f t="shared" si="397"/>
        <v>0</v>
      </c>
      <c r="P407" s="28">
        <f t="shared" si="362"/>
        <v>0</v>
      </c>
      <c r="Q407" s="29">
        <f>SUM(Q408:Q410)</f>
        <v>0</v>
      </c>
      <c r="R407" s="29">
        <f t="shared" ref="R407:S407" si="398">SUM(R408:R410)</f>
        <v>0</v>
      </c>
      <c r="S407" s="29">
        <f t="shared" si="398"/>
        <v>0</v>
      </c>
      <c r="T407" s="28">
        <f t="shared" si="354"/>
        <v>0</v>
      </c>
      <c r="U407" s="30">
        <f t="shared" ref="U407:U413" si="399">C407-T407</f>
        <v>0</v>
      </c>
      <c r="V407" s="31"/>
      <c r="W407" s="31"/>
    </row>
    <row r="408" spans="1:23" s="32" customFormat="1" ht="14.25" outlineLevel="2">
      <c r="A408" s="33" t="s">
        <v>417</v>
      </c>
      <c r="B408" s="33" t="s">
        <v>418</v>
      </c>
      <c r="C408" s="34"/>
      <c r="D408" s="35">
        <f t="shared" si="359"/>
        <v>0</v>
      </c>
      <c r="E408" s="36"/>
      <c r="F408" s="36"/>
      <c r="G408" s="36"/>
      <c r="H408" s="35">
        <f t="shared" si="360"/>
        <v>0</v>
      </c>
      <c r="I408" s="36"/>
      <c r="J408" s="36"/>
      <c r="K408" s="36"/>
      <c r="L408" s="35">
        <f t="shared" si="361"/>
        <v>0</v>
      </c>
      <c r="M408" s="36"/>
      <c r="N408" s="36"/>
      <c r="O408" s="36"/>
      <c r="P408" s="35">
        <f t="shared" si="362"/>
        <v>0</v>
      </c>
      <c r="Q408" s="36"/>
      <c r="R408" s="36"/>
      <c r="S408" s="36"/>
      <c r="T408" s="35">
        <f t="shared" ref="T408:T414" si="400">P408+L408+H408+D408</f>
        <v>0</v>
      </c>
      <c r="U408" s="37">
        <f t="shared" si="399"/>
        <v>0</v>
      </c>
      <c r="V408" s="38"/>
      <c r="W408" s="38"/>
    </row>
    <row r="409" spans="1:23" s="32" customFormat="1" ht="14.25" outlineLevel="2">
      <c r="A409" s="33" t="s">
        <v>419</v>
      </c>
      <c r="B409" s="33" t="s">
        <v>420</v>
      </c>
      <c r="C409" s="34"/>
      <c r="D409" s="35">
        <f t="shared" si="359"/>
        <v>0</v>
      </c>
      <c r="E409" s="36"/>
      <c r="F409" s="36"/>
      <c r="G409" s="36"/>
      <c r="H409" s="35">
        <f t="shared" si="360"/>
        <v>0</v>
      </c>
      <c r="I409" s="36"/>
      <c r="J409" s="36"/>
      <c r="K409" s="36"/>
      <c r="L409" s="35">
        <f t="shared" si="361"/>
        <v>0</v>
      </c>
      <c r="M409" s="36"/>
      <c r="N409" s="36"/>
      <c r="O409" s="36"/>
      <c r="P409" s="35">
        <f t="shared" si="362"/>
        <v>0</v>
      </c>
      <c r="Q409" s="36"/>
      <c r="R409" s="36"/>
      <c r="S409" s="36"/>
      <c r="T409" s="35">
        <f t="shared" si="400"/>
        <v>0</v>
      </c>
      <c r="U409" s="37">
        <f t="shared" si="399"/>
        <v>0</v>
      </c>
      <c r="V409" s="38"/>
      <c r="W409" s="38"/>
    </row>
    <row r="410" spans="1:23" s="32" customFormat="1" ht="14.25" outlineLevel="2">
      <c r="A410" s="33" t="s">
        <v>421</v>
      </c>
      <c r="B410" s="33" t="s">
        <v>422</v>
      </c>
      <c r="C410" s="34"/>
      <c r="D410" s="35">
        <f t="shared" si="359"/>
        <v>0</v>
      </c>
      <c r="E410" s="36"/>
      <c r="F410" s="36"/>
      <c r="G410" s="36"/>
      <c r="H410" s="35">
        <f t="shared" si="360"/>
        <v>0</v>
      </c>
      <c r="I410" s="36"/>
      <c r="J410" s="36"/>
      <c r="K410" s="36"/>
      <c r="L410" s="35">
        <f t="shared" si="361"/>
        <v>0</v>
      </c>
      <c r="M410" s="36"/>
      <c r="N410" s="36"/>
      <c r="O410" s="36"/>
      <c r="P410" s="35">
        <f t="shared" si="362"/>
        <v>0</v>
      </c>
      <c r="Q410" s="36"/>
      <c r="R410" s="36"/>
      <c r="S410" s="36"/>
      <c r="T410" s="35">
        <f t="shared" si="400"/>
        <v>0</v>
      </c>
      <c r="U410" s="37">
        <f t="shared" si="399"/>
        <v>0</v>
      </c>
      <c r="V410" s="38"/>
      <c r="W410" s="38"/>
    </row>
    <row r="411" spans="1:23" s="32" customFormat="1" ht="14.25" outlineLevel="1">
      <c r="A411" s="33" t="s">
        <v>423</v>
      </c>
      <c r="B411" s="33" t="s">
        <v>424</v>
      </c>
      <c r="C411" s="34"/>
      <c r="D411" s="35">
        <f t="shared" si="359"/>
        <v>0</v>
      </c>
      <c r="E411" s="36"/>
      <c r="F411" s="36"/>
      <c r="G411" s="36"/>
      <c r="H411" s="35">
        <f t="shared" si="360"/>
        <v>0</v>
      </c>
      <c r="I411" s="36"/>
      <c r="J411" s="36"/>
      <c r="K411" s="36"/>
      <c r="L411" s="35">
        <f t="shared" si="361"/>
        <v>0</v>
      </c>
      <c r="M411" s="36"/>
      <c r="N411" s="36"/>
      <c r="O411" s="36"/>
      <c r="P411" s="35">
        <f t="shared" si="362"/>
        <v>0</v>
      </c>
      <c r="Q411" s="36"/>
      <c r="R411" s="36"/>
      <c r="S411" s="36"/>
      <c r="T411" s="35">
        <f t="shared" si="400"/>
        <v>0</v>
      </c>
      <c r="U411" s="37">
        <f t="shared" si="399"/>
        <v>0</v>
      </c>
      <c r="V411" s="38"/>
      <c r="W411" s="38"/>
    </row>
    <row r="412" spans="1:23" s="32" customFormat="1" ht="14.25">
      <c r="A412" s="33" t="s">
        <v>425</v>
      </c>
      <c r="B412" s="33" t="s">
        <v>426</v>
      </c>
      <c r="C412" s="34"/>
      <c r="D412" s="35">
        <f t="shared" si="359"/>
        <v>0</v>
      </c>
      <c r="E412" s="36"/>
      <c r="F412" s="36"/>
      <c r="G412" s="36"/>
      <c r="H412" s="35">
        <f t="shared" si="360"/>
        <v>0</v>
      </c>
      <c r="I412" s="36"/>
      <c r="J412" s="36"/>
      <c r="K412" s="36"/>
      <c r="L412" s="35">
        <f t="shared" si="361"/>
        <v>0</v>
      </c>
      <c r="M412" s="36"/>
      <c r="N412" s="36"/>
      <c r="O412" s="36"/>
      <c r="P412" s="35">
        <f t="shared" si="362"/>
        <v>0</v>
      </c>
      <c r="Q412" s="36"/>
      <c r="R412" s="36"/>
      <c r="S412" s="36"/>
      <c r="T412" s="35">
        <f t="shared" si="400"/>
        <v>0</v>
      </c>
      <c r="U412" s="37">
        <f t="shared" si="399"/>
        <v>0</v>
      </c>
      <c r="V412" s="38"/>
      <c r="W412" s="38"/>
    </row>
    <row r="413" spans="1:23" ht="20.25" customHeight="1">
      <c r="A413" s="18"/>
      <c r="B413" s="42"/>
      <c r="C413" s="43"/>
      <c r="D413" s="35">
        <f t="shared" si="359"/>
        <v>0</v>
      </c>
      <c r="E413" s="44"/>
      <c r="F413" s="44"/>
      <c r="G413" s="44"/>
      <c r="H413" s="35">
        <f t="shared" si="360"/>
        <v>0</v>
      </c>
      <c r="I413" s="44"/>
      <c r="J413" s="44"/>
      <c r="K413" s="44"/>
      <c r="L413" s="35">
        <f t="shared" si="361"/>
        <v>0</v>
      </c>
      <c r="M413" s="44"/>
      <c r="N413" s="44"/>
      <c r="O413" s="44"/>
      <c r="P413" s="35">
        <f t="shared" si="362"/>
        <v>0</v>
      </c>
      <c r="Q413" s="44"/>
      <c r="R413" s="44"/>
      <c r="S413" s="44"/>
      <c r="T413" s="35">
        <f t="shared" si="400"/>
        <v>0</v>
      </c>
      <c r="U413" s="37">
        <f t="shared" si="399"/>
        <v>0</v>
      </c>
      <c r="V413" s="45"/>
      <c r="W413" s="18"/>
    </row>
    <row r="414" spans="1:23" ht="20.25" customHeight="1">
      <c r="A414" s="18"/>
      <c r="B414" s="46" t="s">
        <v>427</v>
      </c>
      <c r="C414" s="47">
        <f>C412+C370+C360+C343+C278+C222+C213</f>
        <v>0</v>
      </c>
      <c r="D414" s="35">
        <f>SUM(E414:G414)</f>
        <v>0</v>
      </c>
      <c r="E414" s="48">
        <f>SUM(E213,E222,E298,E333,E369,E400,E412)</f>
        <v>0</v>
      </c>
      <c r="F414" s="48">
        <f>SUM(F213,F222,F298,F333,F369,F400,F412)</f>
        <v>0</v>
      </c>
      <c r="G414" s="48">
        <f>SUM(G213,G222,G298,G333,G369,G400,G412)</f>
        <v>0</v>
      </c>
      <c r="H414" s="35">
        <f>SUM(I414:K414)</f>
        <v>0</v>
      </c>
      <c r="I414" s="48">
        <f>SUM(I213,I222,I298,I333,I369,I400,I412)</f>
        <v>0</v>
      </c>
      <c r="J414" s="48">
        <f>SUM(J213,J222,J298,J333,J369,J400,J412)</f>
        <v>0</v>
      </c>
      <c r="K414" s="48">
        <f>SUM(K213,K222,K298,K333,K369,K400,K412)</f>
        <v>0</v>
      </c>
      <c r="L414" s="35">
        <f>SUM(M414:O414)</f>
        <v>0</v>
      </c>
      <c r="M414" s="48">
        <f>SUM(M213,M222,M298,M333,M369,M400,M412)</f>
        <v>0</v>
      </c>
      <c r="N414" s="48">
        <f>SUM(N213,N222,N298,N333,N369,N400,N412)</f>
        <v>0</v>
      </c>
      <c r="O414" s="48">
        <f>SUM(O213,O222,O298,O333,O369,O400,O412)</f>
        <v>0</v>
      </c>
      <c r="P414" s="35">
        <f>SUM(Q414:S414)</f>
        <v>0</v>
      </c>
      <c r="Q414" s="48">
        <f>SUM(Q213,Q222,Q298,Q333,Q369,Q400,Q412)</f>
        <v>0</v>
      </c>
      <c r="R414" s="48">
        <f>SUM(R213,R222,R298,R333,R369,R400,R412)</f>
        <v>0</v>
      </c>
      <c r="S414" s="48">
        <f>SUM(S213,S222,S298,S333,S369,S400,S412)</f>
        <v>0</v>
      </c>
      <c r="T414" s="35">
        <f t="shared" si="400"/>
        <v>0</v>
      </c>
      <c r="U414" s="49">
        <f>U213+U222+U278+U343+U360+U370</f>
        <v>0</v>
      </c>
      <c r="V414" s="50">
        <f>SUM(V213:V413)</f>
        <v>0</v>
      </c>
      <c r="W414" s="51"/>
    </row>
    <row r="415" spans="1:23" ht="21" customHeight="1">
      <c r="A415" s="18"/>
      <c r="B415" s="52" t="s">
        <v>430</v>
      </c>
      <c r="C415" s="47"/>
      <c r="D415" s="49"/>
      <c r="E415" s="48"/>
      <c r="F415" s="48"/>
      <c r="G415" s="48"/>
      <c r="H415" s="49"/>
      <c r="I415" s="48"/>
      <c r="J415" s="48"/>
      <c r="K415" s="48"/>
      <c r="L415" s="49"/>
      <c r="M415" s="48"/>
      <c r="N415" s="48"/>
      <c r="O415" s="48"/>
      <c r="P415" s="49"/>
      <c r="Q415" s="48"/>
      <c r="R415" s="48"/>
      <c r="S415" s="48"/>
      <c r="T415" s="35"/>
      <c r="U415" s="37"/>
      <c r="V415" s="45"/>
      <c r="W415" s="18"/>
    </row>
    <row r="416" spans="1:23" s="32" customFormat="1" ht="14.25">
      <c r="A416" s="26" t="s">
        <v>37</v>
      </c>
      <c r="B416" s="26" t="s">
        <v>429</v>
      </c>
      <c r="C416" s="27"/>
      <c r="D416" s="28">
        <f>SUM(D417:D424)</f>
        <v>0</v>
      </c>
      <c r="E416" s="29">
        <f>SUM(E417:E424)</f>
        <v>0</v>
      </c>
      <c r="F416" s="29">
        <f t="shared" ref="F416:G416" si="401">SUM(F417:F424)</f>
        <v>0</v>
      </c>
      <c r="G416" s="29">
        <f t="shared" si="401"/>
        <v>0</v>
      </c>
      <c r="H416" s="28">
        <f>SUM(H417:H424)</f>
        <v>0</v>
      </c>
      <c r="I416" s="29">
        <f>SUM(I417:I424)</f>
        <v>0</v>
      </c>
      <c r="J416" s="29">
        <f t="shared" ref="J416:K416" si="402">SUM(J417:J424)</f>
        <v>0</v>
      </c>
      <c r="K416" s="29">
        <f t="shared" si="402"/>
        <v>0</v>
      </c>
      <c r="L416" s="28">
        <f>SUM(L417:L424)</f>
        <v>0</v>
      </c>
      <c r="M416" s="29">
        <f>SUM(M417:M424)</f>
        <v>0</v>
      </c>
      <c r="N416" s="29">
        <f t="shared" ref="N416:O416" si="403">SUM(N417:N424)</f>
        <v>0</v>
      </c>
      <c r="O416" s="29">
        <f t="shared" si="403"/>
        <v>0</v>
      </c>
      <c r="P416" s="28">
        <f>SUM(P417:P424)</f>
        <v>0</v>
      </c>
      <c r="Q416" s="29">
        <f>SUM(Q417:Q424)</f>
        <v>0</v>
      </c>
      <c r="R416" s="29">
        <f t="shared" ref="R416:S416" si="404">SUM(R417:R424)</f>
        <v>0</v>
      </c>
      <c r="S416" s="29">
        <f t="shared" si="404"/>
        <v>0</v>
      </c>
      <c r="T416" s="28">
        <f t="shared" ref="T416:T424" si="405">P416+L416+H416+D416</f>
        <v>0</v>
      </c>
      <c r="U416" s="30">
        <f t="shared" ref="U416:U434" si="406">C416-T416</f>
        <v>0</v>
      </c>
      <c r="V416" s="31"/>
      <c r="W416" s="31"/>
    </row>
    <row r="417" spans="1:23" s="32" customFormat="1" ht="14.25" outlineLevel="1">
      <c r="A417" s="33" t="s">
        <v>39</v>
      </c>
      <c r="B417" s="33" t="s">
        <v>40</v>
      </c>
      <c r="C417" s="34"/>
      <c r="D417" s="35">
        <f t="shared" ref="D417:D418" si="407">SUM(E417:G417)</f>
        <v>0</v>
      </c>
      <c r="E417" s="36"/>
      <c r="F417" s="36"/>
      <c r="G417" s="36"/>
      <c r="H417" s="35">
        <f t="shared" ref="H417:H418" si="408">SUM(I417:K417)</f>
        <v>0</v>
      </c>
      <c r="I417" s="36"/>
      <c r="J417" s="36"/>
      <c r="K417" s="36"/>
      <c r="L417" s="35">
        <f t="shared" ref="L417:L418" si="409">SUM(M417:O417)</f>
        <v>0</v>
      </c>
      <c r="M417" s="36"/>
      <c r="N417" s="36"/>
      <c r="O417" s="36"/>
      <c r="P417" s="35">
        <f t="shared" ref="P417:P418" si="410">SUM(Q417:S417)</f>
        <v>0</v>
      </c>
      <c r="Q417" s="36"/>
      <c r="R417" s="36"/>
      <c r="S417" s="36"/>
      <c r="T417" s="35">
        <f t="shared" si="405"/>
        <v>0</v>
      </c>
      <c r="U417" s="37">
        <f t="shared" si="406"/>
        <v>0</v>
      </c>
      <c r="V417" s="38"/>
      <c r="W417" s="38"/>
    </row>
    <row r="418" spans="1:23" s="32" customFormat="1" ht="14.25" outlineLevel="1">
      <c r="A418" s="33" t="s">
        <v>41</v>
      </c>
      <c r="B418" s="33" t="s">
        <v>42</v>
      </c>
      <c r="C418" s="34"/>
      <c r="D418" s="35">
        <f t="shared" si="407"/>
        <v>0</v>
      </c>
      <c r="E418" s="36"/>
      <c r="F418" s="36"/>
      <c r="G418" s="36"/>
      <c r="H418" s="35">
        <f t="shared" si="408"/>
        <v>0</v>
      </c>
      <c r="I418" s="36"/>
      <c r="J418" s="36"/>
      <c r="K418" s="36"/>
      <c r="L418" s="35">
        <f t="shared" si="409"/>
        <v>0</v>
      </c>
      <c r="M418" s="36"/>
      <c r="N418" s="36"/>
      <c r="O418" s="36"/>
      <c r="P418" s="35">
        <f t="shared" si="410"/>
        <v>0</v>
      </c>
      <c r="Q418" s="36"/>
      <c r="R418" s="36"/>
      <c r="S418" s="36"/>
      <c r="T418" s="35">
        <f t="shared" si="405"/>
        <v>0</v>
      </c>
      <c r="U418" s="37">
        <f t="shared" si="406"/>
        <v>0</v>
      </c>
      <c r="V418" s="38"/>
      <c r="W418" s="38"/>
    </row>
    <row r="419" spans="1:23" s="32" customFormat="1" ht="14.25" outlineLevel="1">
      <c r="A419" s="33" t="s">
        <v>43</v>
      </c>
      <c r="B419" s="33" t="s">
        <v>44</v>
      </c>
      <c r="C419" s="34"/>
      <c r="D419" s="35">
        <f>SUM(E419:G419)</f>
        <v>0</v>
      </c>
      <c r="E419" s="36"/>
      <c r="F419" s="36"/>
      <c r="G419" s="36"/>
      <c r="H419" s="35">
        <f>SUM(I419:K419)</f>
        <v>0</v>
      </c>
      <c r="I419" s="36"/>
      <c r="J419" s="36"/>
      <c r="K419" s="36"/>
      <c r="L419" s="35">
        <f>SUM(M419:O419)</f>
        <v>0</v>
      </c>
      <c r="M419" s="36"/>
      <c r="N419" s="36"/>
      <c r="O419" s="36"/>
      <c r="P419" s="35">
        <f>SUM(Q419:S419)</f>
        <v>0</v>
      </c>
      <c r="Q419" s="36"/>
      <c r="R419" s="36"/>
      <c r="S419" s="36"/>
      <c r="T419" s="35">
        <f t="shared" si="405"/>
        <v>0</v>
      </c>
      <c r="U419" s="37">
        <f t="shared" si="406"/>
        <v>0</v>
      </c>
      <c r="V419" s="38"/>
      <c r="W419" s="38"/>
    </row>
    <row r="420" spans="1:23" s="32" customFormat="1" ht="14.25" outlineLevel="1">
      <c r="A420" s="33" t="s">
        <v>45</v>
      </c>
      <c r="B420" s="33" t="s">
        <v>46</v>
      </c>
      <c r="C420" s="34"/>
      <c r="D420" s="35">
        <f t="shared" ref="D420:D483" si="411">SUM(E420:G420)</f>
        <v>0</v>
      </c>
      <c r="E420" s="36"/>
      <c r="F420" s="36"/>
      <c r="G420" s="36"/>
      <c r="H420" s="35">
        <f t="shared" ref="H420:H483" si="412">SUM(I420:K420)</f>
        <v>0</v>
      </c>
      <c r="I420" s="36"/>
      <c r="J420" s="36"/>
      <c r="K420" s="36"/>
      <c r="L420" s="35">
        <f t="shared" ref="L420:L483" si="413">SUM(M420:O420)</f>
        <v>0</v>
      </c>
      <c r="M420" s="36"/>
      <c r="N420" s="36"/>
      <c r="O420" s="36"/>
      <c r="P420" s="35">
        <f t="shared" ref="P420:P483" si="414">SUM(Q420:S420)</f>
        <v>0</v>
      </c>
      <c r="Q420" s="36"/>
      <c r="R420" s="36"/>
      <c r="S420" s="36"/>
      <c r="T420" s="35">
        <f t="shared" si="405"/>
        <v>0</v>
      </c>
      <c r="U420" s="37">
        <f t="shared" si="406"/>
        <v>0</v>
      </c>
      <c r="V420" s="38"/>
      <c r="W420" s="38"/>
    </row>
    <row r="421" spans="1:23" s="32" customFormat="1" ht="14.25" outlineLevel="1">
      <c r="A421" s="33" t="s">
        <v>47</v>
      </c>
      <c r="B421" s="33" t="s">
        <v>48</v>
      </c>
      <c r="C421" s="34"/>
      <c r="D421" s="35">
        <f t="shared" si="411"/>
        <v>0</v>
      </c>
      <c r="E421" s="36"/>
      <c r="F421" s="36"/>
      <c r="G421" s="36"/>
      <c r="H421" s="35">
        <f t="shared" si="412"/>
        <v>0</v>
      </c>
      <c r="I421" s="36"/>
      <c r="J421" s="36"/>
      <c r="K421" s="36"/>
      <c r="L421" s="35">
        <f t="shared" si="413"/>
        <v>0</v>
      </c>
      <c r="M421" s="36"/>
      <c r="N421" s="36"/>
      <c r="O421" s="36"/>
      <c r="P421" s="35">
        <f t="shared" si="414"/>
        <v>0</v>
      </c>
      <c r="Q421" s="36"/>
      <c r="R421" s="36"/>
      <c r="S421" s="36"/>
      <c r="T421" s="35">
        <f t="shared" si="405"/>
        <v>0</v>
      </c>
      <c r="U421" s="37">
        <f t="shared" si="406"/>
        <v>0</v>
      </c>
      <c r="V421" s="38"/>
      <c r="W421" s="38"/>
    </row>
    <row r="422" spans="1:23" s="32" customFormat="1" ht="14.25" outlineLevel="1">
      <c r="A422" s="33" t="s">
        <v>49</v>
      </c>
      <c r="B422" s="33" t="s">
        <v>50</v>
      </c>
      <c r="C422" s="34"/>
      <c r="D422" s="35">
        <f t="shared" si="411"/>
        <v>0</v>
      </c>
      <c r="E422" s="36"/>
      <c r="F422" s="36"/>
      <c r="G422" s="36"/>
      <c r="H422" s="35">
        <f t="shared" si="412"/>
        <v>0</v>
      </c>
      <c r="I422" s="36"/>
      <c r="J422" s="36"/>
      <c r="K422" s="36"/>
      <c r="L422" s="35">
        <f t="shared" si="413"/>
        <v>0</v>
      </c>
      <c r="M422" s="36"/>
      <c r="N422" s="36"/>
      <c r="O422" s="36"/>
      <c r="P422" s="35">
        <f t="shared" si="414"/>
        <v>0</v>
      </c>
      <c r="Q422" s="36"/>
      <c r="R422" s="36"/>
      <c r="S422" s="36"/>
      <c r="T422" s="35">
        <f t="shared" si="405"/>
        <v>0</v>
      </c>
      <c r="U422" s="37">
        <f t="shared" si="406"/>
        <v>0</v>
      </c>
      <c r="V422" s="38"/>
      <c r="W422" s="38"/>
    </row>
    <row r="423" spans="1:23" s="32" customFormat="1" ht="14.25" outlineLevel="1">
      <c r="A423" s="33" t="s">
        <v>51</v>
      </c>
      <c r="B423" s="33" t="s">
        <v>52</v>
      </c>
      <c r="C423" s="34"/>
      <c r="D423" s="35">
        <f t="shared" si="411"/>
        <v>0</v>
      </c>
      <c r="E423" s="36"/>
      <c r="F423" s="36"/>
      <c r="G423" s="36"/>
      <c r="H423" s="35">
        <f t="shared" si="412"/>
        <v>0</v>
      </c>
      <c r="I423" s="36"/>
      <c r="J423" s="36"/>
      <c r="K423" s="36"/>
      <c r="L423" s="35">
        <f t="shared" si="413"/>
        <v>0</v>
      </c>
      <c r="M423" s="36"/>
      <c r="N423" s="36"/>
      <c r="O423" s="36"/>
      <c r="P423" s="35">
        <f t="shared" si="414"/>
        <v>0</v>
      </c>
      <c r="Q423" s="36"/>
      <c r="R423" s="36"/>
      <c r="S423" s="36"/>
      <c r="T423" s="35">
        <f t="shared" si="405"/>
        <v>0</v>
      </c>
      <c r="U423" s="37">
        <f t="shared" si="406"/>
        <v>0</v>
      </c>
      <c r="V423" s="38"/>
      <c r="W423" s="38"/>
    </row>
    <row r="424" spans="1:23" s="32" customFormat="1" ht="14.25" outlineLevel="1">
      <c r="A424" s="33" t="s">
        <v>53</v>
      </c>
      <c r="B424" s="33" t="s">
        <v>54</v>
      </c>
      <c r="C424" s="34"/>
      <c r="D424" s="35">
        <f t="shared" si="411"/>
        <v>0</v>
      </c>
      <c r="E424" s="36"/>
      <c r="F424" s="36"/>
      <c r="G424" s="36"/>
      <c r="H424" s="35">
        <f t="shared" si="412"/>
        <v>0</v>
      </c>
      <c r="I424" s="36"/>
      <c r="J424" s="36"/>
      <c r="K424" s="36"/>
      <c r="L424" s="35">
        <f t="shared" si="413"/>
        <v>0</v>
      </c>
      <c r="M424" s="36"/>
      <c r="N424" s="36"/>
      <c r="O424" s="36"/>
      <c r="P424" s="35">
        <f t="shared" si="414"/>
        <v>0</v>
      </c>
      <c r="Q424" s="36"/>
      <c r="R424" s="36"/>
      <c r="S424" s="36"/>
      <c r="T424" s="35">
        <f t="shared" si="405"/>
        <v>0</v>
      </c>
      <c r="U424" s="37">
        <f t="shared" si="406"/>
        <v>0</v>
      </c>
      <c r="V424" s="38"/>
      <c r="W424" s="38"/>
    </row>
    <row r="425" spans="1:23" s="32" customFormat="1" ht="14.25">
      <c r="A425" s="26" t="s">
        <v>55</v>
      </c>
      <c r="B425" s="26" t="s">
        <v>56</v>
      </c>
      <c r="C425" s="27"/>
      <c r="D425" s="28">
        <f t="shared" si="411"/>
        <v>0</v>
      </c>
      <c r="E425" s="39">
        <f>SUM(E426,E442,E454,E467,E477,E485,E496,E500)</f>
        <v>0</v>
      </c>
      <c r="F425" s="39">
        <f t="shared" ref="F425:G425" si="415">SUM(F426,F442,F454,F467,F477,F485,F496,F500)</f>
        <v>0</v>
      </c>
      <c r="G425" s="39">
        <f t="shared" si="415"/>
        <v>0</v>
      </c>
      <c r="H425" s="28">
        <f t="shared" si="412"/>
        <v>0</v>
      </c>
      <c r="I425" s="39">
        <f>SUM(I426,I442,I454,I467,I477,I485,I496,I500)</f>
        <v>0</v>
      </c>
      <c r="J425" s="39">
        <f t="shared" ref="J425:K425" si="416">SUM(J426,J442,J454,J467,J477,J485,J496,J500)</f>
        <v>0</v>
      </c>
      <c r="K425" s="39">
        <f t="shared" si="416"/>
        <v>0</v>
      </c>
      <c r="L425" s="28">
        <f t="shared" si="413"/>
        <v>0</v>
      </c>
      <c r="M425" s="39">
        <f>SUM(M426,M442,M454,M467,M477,M485,M496,M500)</f>
        <v>0</v>
      </c>
      <c r="N425" s="39">
        <f t="shared" ref="N425:O425" si="417">SUM(N426,N442,N454,N467,N477,N485,N496,N500)</f>
        <v>0</v>
      </c>
      <c r="O425" s="39">
        <f t="shared" si="417"/>
        <v>0</v>
      </c>
      <c r="P425" s="28">
        <f t="shared" si="414"/>
        <v>0</v>
      </c>
      <c r="Q425" s="39">
        <f>SUM(Q426,Q442,Q454,Q467,Q477,Q485,Q496,Q500)</f>
        <v>0</v>
      </c>
      <c r="R425" s="39">
        <f t="shared" ref="R425:S425" si="418">SUM(R426,R442,R454,R467,R477,R485,R496,R500)</f>
        <v>0</v>
      </c>
      <c r="S425" s="39">
        <f t="shared" si="418"/>
        <v>0</v>
      </c>
      <c r="T425" s="28">
        <f>T426+T458+T468+T476+T480</f>
        <v>0</v>
      </c>
      <c r="U425" s="30">
        <f t="shared" si="406"/>
        <v>0</v>
      </c>
      <c r="V425" s="31"/>
      <c r="W425" s="31"/>
    </row>
    <row r="426" spans="1:23" s="32" customFormat="1" ht="15" customHeight="1" outlineLevel="1">
      <c r="A426" s="26" t="s">
        <v>57</v>
      </c>
      <c r="B426" s="26" t="s">
        <v>58</v>
      </c>
      <c r="C426" s="27"/>
      <c r="D426" s="28">
        <f t="shared" si="411"/>
        <v>0</v>
      </c>
      <c r="E426" s="39">
        <f>SUM(E427:E436)</f>
        <v>0</v>
      </c>
      <c r="F426" s="39">
        <f t="shared" ref="F426:G426" si="419">SUM(F427:F436)</f>
        <v>0</v>
      </c>
      <c r="G426" s="39">
        <f t="shared" si="419"/>
        <v>0</v>
      </c>
      <c r="H426" s="28">
        <f t="shared" si="412"/>
        <v>0</v>
      </c>
      <c r="I426" s="39">
        <f>SUM(I427:I436)</f>
        <v>0</v>
      </c>
      <c r="J426" s="39">
        <f t="shared" ref="J426:K426" si="420">SUM(J427:J436)</f>
        <v>0</v>
      </c>
      <c r="K426" s="39">
        <f t="shared" si="420"/>
        <v>0</v>
      </c>
      <c r="L426" s="28">
        <f t="shared" si="413"/>
        <v>0</v>
      </c>
      <c r="M426" s="39">
        <f>SUM(M427:M436)</f>
        <v>0</v>
      </c>
      <c r="N426" s="39">
        <f t="shared" ref="N426:O426" si="421">SUM(N427:N436)</f>
        <v>0</v>
      </c>
      <c r="O426" s="39">
        <f t="shared" si="421"/>
        <v>0</v>
      </c>
      <c r="P426" s="28">
        <f t="shared" si="414"/>
        <v>0</v>
      </c>
      <c r="Q426" s="39">
        <f>SUM(Q427:Q436)</f>
        <v>0</v>
      </c>
      <c r="R426" s="39">
        <f t="shared" ref="R426:S426" si="422">SUM(R427:R436)</f>
        <v>0</v>
      </c>
      <c r="S426" s="39">
        <f t="shared" si="422"/>
        <v>0</v>
      </c>
      <c r="T426" s="28">
        <f t="shared" ref="T426:T481" si="423">P426+L426+H426+D426</f>
        <v>0</v>
      </c>
      <c r="U426" s="30">
        <f t="shared" si="406"/>
        <v>0</v>
      </c>
      <c r="V426" s="31"/>
      <c r="W426" s="31"/>
    </row>
    <row r="427" spans="1:23" s="32" customFormat="1" ht="14.25" outlineLevel="2">
      <c r="A427" s="33" t="s">
        <v>59</v>
      </c>
      <c r="B427" s="33" t="s">
        <v>60</v>
      </c>
      <c r="C427" s="34"/>
      <c r="D427" s="35">
        <f t="shared" si="411"/>
        <v>0</v>
      </c>
      <c r="E427" s="40"/>
      <c r="F427" s="40"/>
      <c r="G427" s="40"/>
      <c r="H427" s="35">
        <f t="shared" si="412"/>
        <v>0</v>
      </c>
      <c r="I427" s="40"/>
      <c r="J427" s="40"/>
      <c r="K427" s="40"/>
      <c r="L427" s="35">
        <f t="shared" si="413"/>
        <v>0</v>
      </c>
      <c r="M427" s="40"/>
      <c r="N427" s="40"/>
      <c r="O427" s="40"/>
      <c r="P427" s="35">
        <f t="shared" si="414"/>
        <v>0</v>
      </c>
      <c r="Q427" s="40"/>
      <c r="R427" s="40"/>
      <c r="S427" s="40"/>
      <c r="T427" s="35">
        <f t="shared" si="423"/>
        <v>0</v>
      </c>
      <c r="U427" s="37">
        <f t="shared" si="406"/>
        <v>0</v>
      </c>
      <c r="V427" s="38"/>
      <c r="W427" s="38"/>
    </row>
    <row r="428" spans="1:23" s="32" customFormat="1" ht="14.25" outlineLevel="2">
      <c r="A428" s="33" t="s">
        <v>61</v>
      </c>
      <c r="B428" s="33" t="s">
        <v>62</v>
      </c>
      <c r="C428" s="34"/>
      <c r="D428" s="35">
        <f t="shared" si="411"/>
        <v>0</v>
      </c>
      <c r="E428" s="40"/>
      <c r="F428" s="40"/>
      <c r="G428" s="40"/>
      <c r="H428" s="35">
        <f t="shared" si="412"/>
        <v>0</v>
      </c>
      <c r="I428" s="40"/>
      <c r="J428" s="40"/>
      <c r="K428" s="40"/>
      <c r="L428" s="35">
        <f t="shared" si="413"/>
        <v>0</v>
      </c>
      <c r="M428" s="40"/>
      <c r="N428" s="40"/>
      <c r="O428" s="40"/>
      <c r="P428" s="35">
        <f t="shared" si="414"/>
        <v>0</v>
      </c>
      <c r="Q428" s="40"/>
      <c r="R428" s="40"/>
      <c r="S428" s="40"/>
      <c r="T428" s="35">
        <f t="shared" si="423"/>
        <v>0</v>
      </c>
      <c r="U428" s="37">
        <f t="shared" si="406"/>
        <v>0</v>
      </c>
      <c r="V428" s="38"/>
      <c r="W428" s="38"/>
    </row>
    <row r="429" spans="1:23" s="32" customFormat="1" ht="14.25" outlineLevel="2">
      <c r="A429" s="33" t="s">
        <v>63</v>
      </c>
      <c r="B429" s="33" t="s">
        <v>64</v>
      </c>
      <c r="C429" s="34"/>
      <c r="D429" s="35">
        <f t="shared" si="411"/>
        <v>0</v>
      </c>
      <c r="E429" s="36"/>
      <c r="F429" s="36"/>
      <c r="G429" s="36"/>
      <c r="H429" s="35">
        <f t="shared" si="412"/>
        <v>0</v>
      </c>
      <c r="I429" s="36"/>
      <c r="J429" s="36"/>
      <c r="K429" s="36"/>
      <c r="L429" s="35">
        <f t="shared" si="413"/>
        <v>0</v>
      </c>
      <c r="M429" s="36"/>
      <c r="N429" s="36"/>
      <c r="O429" s="36"/>
      <c r="P429" s="35">
        <f t="shared" si="414"/>
        <v>0</v>
      </c>
      <c r="Q429" s="36"/>
      <c r="R429" s="36"/>
      <c r="S429" s="36"/>
      <c r="T429" s="35">
        <f t="shared" si="423"/>
        <v>0</v>
      </c>
      <c r="U429" s="37">
        <f t="shared" si="406"/>
        <v>0</v>
      </c>
      <c r="V429" s="38"/>
      <c r="W429" s="38"/>
    </row>
    <row r="430" spans="1:23" s="32" customFormat="1" ht="14.25" outlineLevel="2">
      <c r="A430" s="33" t="s">
        <v>65</v>
      </c>
      <c r="B430" s="33" t="s">
        <v>66</v>
      </c>
      <c r="C430" s="34"/>
      <c r="D430" s="35">
        <f t="shared" si="411"/>
        <v>0</v>
      </c>
      <c r="E430" s="36"/>
      <c r="F430" s="36"/>
      <c r="G430" s="36"/>
      <c r="H430" s="35">
        <f t="shared" si="412"/>
        <v>0</v>
      </c>
      <c r="I430" s="36"/>
      <c r="J430" s="36"/>
      <c r="K430" s="36"/>
      <c r="L430" s="35">
        <f t="shared" si="413"/>
        <v>0</v>
      </c>
      <c r="M430" s="36"/>
      <c r="N430" s="36"/>
      <c r="O430" s="36"/>
      <c r="P430" s="35">
        <f t="shared" si="414"/>
        <v>0</v>
      </c>
      <c r="Q430" s="36"/>
      <c r="R430" s="36"/>
      <c r="S430" s="36"/>
      <c r="T430" s="35">
        <f t="shared" si="423"/>
        <v>0</v>
      </c>
      <c r="U430" s="37">
        <f t="shared" si="406"/>
        <v>0</v>
      </c>
      <c r="V430" s="38"/>
      <c r="W430" s="38"/>
    </row>
    <row r="431" spans="1:23" s="32" customFormat="1" ht="14.25" outlineLevel="2">
      <c r="A431" s="33" t="s">
        <v>67</v>
      </c>
      <c r="B431" s="33" t="s">
        <v>68</v>
      </c>
      <c r="C431" s="34"/>
      <c r="D431" s="35">
        <f t="shared" si="411"/>
        <v>0</v>
      </c>
      <c r="E431" s="36"/>
      <c r="F431" s="36"/>
      <c r="G431" s="36"/>
      <c r="H431" s="35">
        <f t="shared" si="412"/>
        <v>0</v>
      </c>
      <c r="I431" s="36"/>
      <c r="J431" s="36"/>
      <c r="K431" s="36"/>
      <c r="L431" s="35">
        <f t="shared" si="413"/>
        <v>0</v>
      </c>
      <c r="M431" s="36"/>
      <c r="N431" s="36"/>
      <c r="O431" s="36"/>
      <c r="P431" s="35">
        <f t="shared" si="414"/>
        <v>0</v>
      </c>
      <c r="Q431" s="36"/>
      <c r="R431" s="36"/>
      <c r="S431" s="36"/>
      <c r="T431" s="35">
        <f t="shared" si="423"/>
        <v>0</v>
      </c>
      <c r="U431" s="37">
        <f t="shared" si="406"/>
        <v>0</v>
      </c>
      <c r="V431" s="38"/>
      <c r="W431" s="38"/>
    </row>
    <row r="432" spans="1:23" s="32" customFormat="1" ht="14.25" outlineLevel="2">
      <c r="A432" s="33" t="s">
        <v>69</v>
      </c>
      <c r="B432" s="18" t="s">
        <v>70</v>
      </c>
      <c r="C432" s="34"/>
      <c r="D432" s="35">
        <f t="shared" si="411"/>
        <v>0</v>
      </c>
      <c r="E432" s="36"/>
      <c r="F432" s="36"/>
      <c r="G432" s="36"/>
      <c r="H432" s="35">
        <f t="shared" si="412"/>
        <v>0</v>
      </c>
      <c r="I432" s="36"/>
      <c r="J432" s="36"/>
      <c r="K432" s="36"/>
      <c r="L432" s="35">
        <f t="shared" si="413"/>
        <v>0</v>
      </c>
      <c r="M432" s="36"/>
      <c r="N432" s="36"/>
      <c r="O432" s="36"/>
      <c r="P432" s="35">
        <f t="shared" si="414"/>
        <v>0</v>
      </c>
      <c r="Q432" s="36"/>
      <c r="R432" s="36"/>
      <c r="S432" s="36"/>
      <c r="T432" s="35">
        <f t="shared" si="423"/>
        <v>0</v>
      </c>
      <c r="U432" s="37">
        <f t="shared" si="406"/>
        <v>0</v>
      </c>
      <c r="V432" s="38"/>
      <c r="W432" s="38"/>
    </row>
    <row r="433" spans="1:23" s="32" customFormat="1" ht="14.25" outlineLevel="2">
      <c r="A433" s="33" t="s">
        <v>71</v>
      </c>
      <c r="B433" s="18" t="s">
        <v>72</v>
      </c>
      <c r="C433" s="34"/>
      <c r="D433" s="35">
        <f t="shared" si="411"/>
        <v>0</v>
      </c>
      <c r="E433" s="36"/>
      <c r="F433" s="36"/>
      <c r="G433" s="36"/>
      <c r="H433" s="35">
        <f t="shared" si="412"/>
        <v>0</v>
      </c>
      <c r="I433" s="36"/>
      <c r="J433" s="36"/>
      <c r="K433" s="36"/>
      <c r="L433" s="35">
        <f t="shared" si="413"/>
        <v>0</v>
      </c>
      <c r="M433" s="36"/>
      <c r="N433" s="36"/>
      <c r="O433" s="36"/>
      <c r="P433" s="35">
        <f t="shared" si="414"/>
        <v>0</v>
      </c>
      <c r="Q433" s="36"/>
      <c r="R433" s="36"/>
      <c r="S433" s="36"/>
      <c r="T433" s="35">
        <f t="shared" si="423"/>
        <v>0</v>
      </c>
      <c r="U433" s="37">
        <f t="shared" si="406"/>
        <v>0</v>
      </c>
      <c r="V433" s="38"/>
      <c r="W433" s="38"/>
    </row>
    <row r="434" spans="1:23" s="32" customFormat="1" ht="14.25" outlineLevel="2">
      <c r="A434" s="33" t="s">
        <v>73</v>
      </c>
      <c r="B434" s="33" t="s">
        <v>74</v>
      </c>
      <c r="C434" s="34"/>
      <c r="D434" s="35">
        <f t="shared" si="411"/>
        <v>0</v>
      </c>
      <c r="E434" s="36"/>
      <c r="F434" s="36"/>
      <c r="G434" s="36"/>
      <c r="H434" s="35">
        <f t="shared" si="412"/>
        <v>0</v>
      </c>
      <c r="I434" s="36"/>
      <c r="J434" s="36"/>
      <c r="K434" s="36"/>
      <c r="L434" s="35">
        <f t="shared" si="413"/>
        <v>0</v>
      </c>
      <c r="M434" s="36"/>
      <c r="N434" s="36"/>
      <c r="O434" s="36"/>
      <c r="P434" s="35">
        <f t="shared" si="414"/>
        <v>0</v>
      </c>
      <c r="Q434" s="36"/>
      <c r="R434" s="36"/>
      <c r="S434" s="36"/>
      <c r="T434" s="35">
        <f t="shared" si="423"/>
        <v>0</v>
      </c>
      <c r="U434" s="37">
        <f t="shared" si="406"/>
        <v>0</v>
      </c>
      <c r="V434" s="38"/>
      <c r="W434" s="38"/>
    </row>
    <row r="435" spans="1:23" s="32" customFormat="1" ht="14.25" outlineLevel="2">
      <c r="A435" s="33" t="s">
        <v>75</v>
      </c>
      <c r="B435" s="33" t="s">
        <v>76</v>
      </c>
      <c r="C435" s="34"/>
      <c r="D435" s="35">
        <f t="shared" si="411"/>
        <v>0</v>
      </c>
      <c r="E435" s="36"/>
      <c r="F435" s="36"/>
      <c r="G435" s="36"/>
      <c r="H435" s="35">
        <f t="shared" si="412"/>
        <v>0</v>
      </c>
      <c r="I435" s="36"/>
      <c r="J435" s="36"/>
      <c r="K435" s="36"/>
      <c r="L435" s="35">
        <f t="shared" si="413"/>
        <v>0</v>
      </c>
      <c r="M435" s="36"/>
      <c r="N435" s="36"/>
      <c r="O435" s="36"/>
      <c r="P435" s="35">
        <f t="shared" si="414"/>
        <v>0</v>
      </c>
      <c r="Q435" s="36"/>
      <c r="R435" s="36"/>
      <c r="S435" s="36"/>
      <c r="T435" s="35">
        <f t="shared" ref="T435:T440" si="424">P435+L435+H435+D435</f>
        <v>0</v>
      </c>
      <c r="U435" s="37">
        <f t="shared" ref="U435:U440" si="425">C435-T435</f>
        <v>0</v>
      </c>
      <c r="V435" s="38"/>
      <c r="W435" s="38"/>
    </row>
    <row r="436" spans="1:23" s="32" customFormat="1" ht="14.25" outlineLevel="2">
      <c r="A436" s="26" t="s">
        <v>77</v>
      </c>
      <c r="B436" s="26" t="s">
        <v>78</v>
      </c>
      <c r="C436" s="27"/>
      <c r="D436" s="28">
        <f t="shared" si="411"/>
        <v>0</v>
      </c>
      <c r="E436" s="29">
        <f>SUM(E437:E441)</f>
        <v>0</v>
      </c>
      <c r="F436" s="29">
        <f t="shared" ref="F436:G436" si="426">SUM(F437:F441)</f>
        <v>0</v>
      </c>
      <c r="G436" s="29">
        <f t="shared" si="426"/>
        <v>0</v>
      </c>
      <c r="H436" s="28">
        <f t="shared" si="412"/>
        <v>0</v>
      </c>
      <c r="I436" s="29">
        <f>SUM(I437:I441)</f>
        <v>0</v>
      </c>
      <c r="J436" s="29">
        <f t="shared" ref="J436:K436" si="427">SUM(J437:J441)</f>
        <v>0</v>
      </c>
      <c r="K436" s="29">
        <f t="shared" si="427"/>
        <v>0</v>
      </c>
      <c r="L436" s="28">
        <f t="shared" si="413"/>
        <v>0</v>
      </c>
      <c r="M436" s="29">
        <f>SUM(M437:M441)</f>
        <v>0</v>
      </c>
      <c r="N436" s="29">
        <f t="shared" ref="N436:O436" si="428">SUM(N437:N441)</f>
        <v>0</v>
      </c>
      <c r="O436" s="29">
        <f t="shared" si="428"/>
        <v>0</v>
      </c>
      <c r="P436" s="28">
        <f t="shared" si="414"/>
        <v>0</v>
      </c>
      <c r="Q436" s="29">
        <f>SUM(Q437:Q441)</f>
        <v>0</v>
      </c>
      <c r="R436" s="29">
        <f t="shared" ref="R436:S436" si="429">SUM(R437:R441)</f>
        <v>0</v>
      </c>
      <c r="S436" s="29">
        <f t="shared" si="429"/>
        <v>0</v>
      </c>
      <c r="T436" s="35">
        <f t="shared" si="424"/>
        <v>0</v>
      </c>
      <c r="U436" s="37">
        <f t="shared" si="425"/>
        <v>0</v>
      </c>
      <c r="V436" s="31"/>
      <c r="W436" s="31"/>
    </row>
    <row r="437" spans="1:23" s="32" customFormat="1" ht="14.25" outlineLevel="3">
      <c r="A437" s="33" t="s">
        <v>79</v>
      </c>
      <c r="B437" s="33" t="s">
        <v>80</v>
      </c>
      <c r="C437" s="34"/>
      <c r="D437" s="35">
        <f t="shared" si="411"/>
        <v>0</v>
      </c>
      <c r="E437" s="36"/>
      <c r="F437" s="36"/>
      <c r="G437" s="36"/>
      <c r="H437" s="35">
        <f t="shared" si="412"/>
        <v>0</v>
      </c>
      <c r="I437" s="36"/>
      <c r="J437" s="36"/>
      <c r="K437" s="36"/>
      <c r="L437" s="35">
        <f t="shared" si="413"/>
        <v>0</v>
      </c>
      <c r="M437" s="36"/>
      <c r="N437" s="36"/>
      <c r="O437" s="36"/>
      <c r="P437" s="35">
        <f t="shared" si="414"/>
        <v>0</v>
      </c>
      <c r="Q437" s="36"/>
      <c r="R437" s="36"/>
      <c r="S437" s="36"/>
      <c r="T437" s="35">
        <f t="shared" si="424"/>
        <v>0</v>
      </c>
      <c r="U437" s="37">
        <f t="shared" si="425"/>
        <v>0</v>
      </c>
      <c r="V437" s="38"/>
      <c r="W437" s="38"/>
    </row>
    <row r="438" spans="1:23" s="32" customFormat="1" ht="14.25" outlineLevel="3">
      <c r="A438" s="33" t="s">
        <v>81</v>
      </c>
      <c r="B438" s="33" t="s">
        <v>82</v>
      </c>
      <c r="C438" s="34"/>
      <c r="D438" s="35">
        <f t="shared" si="411"/>
        <v>0</v>
      </c>
      <c r="E438" s="36"/>
      <c r="F438" s="36"/>
      <c r="G438" s="36"/>
      <c r="H438" s="35">
        <f t="shared" si="412"/>
        <v>0</v>
      </c>
      <c r="I438" s="36"/>
      <c r="J438" s="36"/>
      <c r="K438" s="36"/>
      <c r="L438" s="35">
        <f t="shared" si="413"/>
        <v>0</v>
      </c>
      <c r="M438" s="36"/>
      <c r="N438" s="36"/>
      <c r="O438" s="36"/>
      <c r="P438" s="35">
        <f t="shared" si="414"/>
        <v>0</v>
      </c>
      <c r="Q438" s="36"/>
      <c r="R438" s="36"/>
      <c r="S438" s="36"/>
      <c r="T438" s="35">
        <f t="shared" si="424"/>
        <v>0</v>
      </c>
      <c r="U438" s="37">
        <f t="shared" si="425"/>
        <v>0</v>
      </c>
      <c r="V438" s="38"/>
      <c r="W438" s="38"/>
    </row>
    <row r="439" spans="1:23" s="32" customFormat="1" ht="14.25" outlineLevel="3">
      <c r="A439" s="33" t="s">
        <v>83</v>
      </c>
      <c r="B439" s="33" t="s">
        <v>84</v>
      </c>
      <c r="C439" s="34"/>
      <c r="D439" s="35">
        <f t="shared" si="411"/>
        <v>0</v>
      </c>
      <c r="E439" s="36"/>
      <c r="F439" s="36"/>
      <c r="G439" s="36"/>
      <c r="H439" s="35">
        <f t="shared" si="412"/>
        <v>0</v>
      </c>
      <c r="I439" s="36"/>
      <c r="J439" s="36"/>
      <c r="K439" s="36"/>
      <c r="L439" s="35">
        <f t="shared" si="413"/>
        <v>0</v>
      </c>
      <c r="M439" s="36"/>
      <c r="N439" s="36"/>
      <c r="O439" s="36"/>
      <c r="P439" s="35">
        <f t="shared" si="414"/>
        <v>0</v>
      </c>
      <c r="Q439" s="36"/>
      <c r="R439" s="36"/>
      <c r="S439" s="36"/>
      <c r="T439" s="35">
        <f t="shared" si="424"/>
        <v>0</v>
      </c>
      <c r="U439" s="37">
        <f t="shared" si="425"/>
        <v>0</v>
      </c>
      <c r="V439" s="38"/>
      <c r="W439" s="38"/>
    </row>
    <row r="440" spans="1:23" s="32" customFormat="1" ht="14.25" outlineLevel="3">
      <c r="A440" s="33" t="s">
        <v>85</v>
      </c>
      <c r="B440" s="33" t="s">
        <v>86</v>
      </c>
      <c r="C440" s="34"/>
      <c r="D440" s="35">
        <f t="shared" si="411"/>
        <v>0</v>
      </c>
      <c r="E440" s="36"/>
      <c r="F440" s="36"/>
      <c r="G440" s="36"/>
      <c r="H440" s="35">
        <f t="shared" si="412"/>
        <v>0</v>
      </c>
      <c r="I440" s="36"/>
      <c r="J440" s="36"/>
      <c r="K440" s="36"/>
      <c r="L440" s="35">
        <f t="shared" si="413"/>
        <v>0</v>
      </c>
      <c r="M440" s="36"/>
      <c r="N440" s="36"/>
      <c r="O440" s="36"/>
      <c r="P440" s="35">
        <f t="shared" si="414"/>
        <v>0</v>
      </c>
      <c r="Q440" s="36"/>
      <c r="R440" s="36"/>
      <c r="S440" s="36"/>
      <c r="T440" s="35">
        <f t="shared" si="424"/>
        <v>0</v>
      </c>
      <c r="U440" s="37">
        <f t="shared" si="425"/>
        <v>0</v>
      </c>
      <c r="V440" s="38"/>
      <c r="W440" s="38"/>
    </row>
    <row r="441" spans="1:23" s="32" customFormat="1" ht="14.25" outlineLevel="3">
      <c r="A441" s="33" t="s">
        <v>87</v>
      </c>
      <c r="B441" s="33" t="s">
        <v>88</v>
      </c>
      <c r="C441" s="34"/>
      <c r="D441" s="35">
        <f t="shared" si="411"/>
        <v>0</v>
      </c>
      <c r="E441" s="36"/>
      <c r="F441" s="36"/>
      <c r="G441" s="36"/>
      <c r="H441" s="35">
        <f t="shared" si="412"/>
        <v>0</v>
      </c>
      <c r="I441" s="36"/>
      <c r="J441" s="36"/>
      <c r="K441" s="36"/>
      <c r="L441" s="35">
        <f t="shared" si="413"/>
        <v>0</v>
      </c>
      <c r="M441" s="36"/>
      <c r="N441" s="36"/>
      <c r="O441" s="36"/>
      <c r="P441" s="35">
        <f t="shared" si="414"/>
        <v>0</v>
      </c>
      <c r="Q441" s="36"/>
      <c r="R441" s="36"/>
      <c r="S441" s="36"/>
      <c r="T441" s="35">
        <f t="shared" si="423"/>
        <v>0</v>
      </c>
      <c r="U441" s="37">
        <f t="shared" ref="U441:U481" si="430">C441-T441</f>
        <v>0</v>
      </c>
      <c r="V441" s="38"/>
      <c r="W441" s="38"/>
    </row>
    <row r="442" spans="1:23" s="32" customFormat="1" ht="14.25" outlineLevel="1">
      <c r="A442" s="26" t="s">
        <v>89</v>
      </c>
      <c r="B442" s="26" t="s">
        <v>90</v>
      </c>
      <c r="C442" s="27"/>
      <c r="D442" s="28">
        <f t="shared" si="411"/>
        <v>0</v>
      </c>
      <c r="E442" s="29">
        <f>SUM(E443:E449)</f>
        <v>0</v>
      </c>
      <c r="F442" s="29">
        <f t="shared" ref="F442:G442" si="431">SUM(F443:F449)</f>
        <v>0</v>
      </c>
      <c r="G442" s="29">
        <f t="shared" si="431"/>
        <v>0</v>
      </c>
      <c r="H442" s="28">
        <f t="shared" si="412"/>
        <v>0</v>
      </c>
      <c r="I442" s="29">
        <f>SUM(I443:I449)</f>
        <v>0</v>
      </c>
      <c r="J442" s="29">
        <f t="shared" ref="J442:K442" si="432">SUM(J443:J449)</f>
        <v>0</v>
      </c>
      <c r="K442" s="29">
        <f t="shared" si="432"/>
        <v>0</v>
      </c>
      <c r="L442" s="28">
        <f t="shared" si="413"/>
        <v>0</v>
      </c>
      <c r="M442" s="29">
        <f>SUM(M443:M449)</f>
        <v>0</v>
      </c>
      <c r="N442" s="29">
        <f t="shared" ref="N442:O442" si="433">SUM(N443:N449)</f>
        <v>0</v>
      </c>
      <c r="O442" s="29">
        <f t="shared" si="433"/>
        <v>0</v>
      </c>
      <c r="P442" s="28">
        <f t="shared" si="414"/>
        <v>0</v>
      </c>
      <c r="Q442" s="29">
        <f>SUM(Q443:Q449)</f>
        <v>0</v>
      </c>
      <c r="R442" s="29">
        <f t="shared" ref="R442:S442" si="434">SUM(R443:R449)</f>
        <v>0</v>
      </c>
      <c r="S442" s="29">
        <f t="shared" si="434"/>
        <v>0</v>
      </c>
      <c r="T442" s="28">
        <f t="shared" si="423"/>
        <v>0</v>
      </c>
      <c r="U442" s="30">
        <f t="shared" si="430"/>
        <v>0</v>
      </c>
      <c r="V442" s="31"/>
      <c r="W442" s="31"/>
    </row>
    <row r="443" spans="1:23" s="32" customFormat="1" ht="14.25" outlineLevel="2">
      <c r="A443" s="33" t="s">
        <v>91</v>
      </c>
      <c r="B443" s="33" t="s">
        <v>92</v>
      </c>
      <c r="C443" s="34"/>
      <c r="D443" s="35">
        <f t="shared" si="411"/>
        <v>0</v>
      </c>
      <c r="E443" s="36"/>
      <c r="F443" s="36"/>
      <c r="G443" s="36"/>
      <c r="H443" s="35">
        <f t="shared" si="412"/>
        <v>0</v>
      </c>
      <c r="I443" s="36"/>
      <c r="J443" s="36"/>
      <c r="K443" s="36"/>
      <c r="L443" s="35">
        <f t="shared" si="413"/>
        <v>0</v>
      </c>
      <c r="M443" s="36"/>
      <c r="N443" s="36"/>
      <c r="O443" s="36"/>
      <c r="P443" s="35">
        <f t="shared" si="414"/>
        <v>0</v>
      </c>
      <c r="Q443" s="36"/>
      <c r="R443" s="36"/>
      <c r="S443" s="36"/>
      <c r="T443" s="35">
        <f t="shared" si="423"/>
        <v>0</v>
      </c>
      <c r="U443" s="37">
        <f t="shared" si="430"/>
        <v>0</v>
      </c>
      <c r="V443" s="38"/>
      <c r="W443" s="38"/>
    </row>
    <row r="444" spans="1:23" s="32" customFormat="1" ht="14.25" outlineLevel="2">
      <c r="A444" s="33" t="s">
        <v>93</v>
      </c>
      <c r="B444" s="33" t="s">
        <v>94</v>
      </c>
      <c r="C444" s="34"/>
      <c r="D444" s="35">
        <f t="shared" si="411"/>
        <v>0</v>
      </c>
      <c r="E444" s="36"/>
      <c r="F444" s="36"/>
      <c r="G444" s="36"/>
      <c r="H444" s="35">
        <f t="shared" si="412"/>
        <v>0</v>
      </c>
      <c r="I444" s="36"/>
      <c r="J444" s="36"/>
      <c r="K444" s="36"/>
      <c r="L444" s="35">
        <f t="shared" si="413"/>
        <v>0</v>
      </c>
      <c r="M444" s="36"/>
      <c r="N444" s="36"/>
      <c r="O444" s="36"/>
      <c r="P444" s="35">
        <f t="shared" si="414"/>
        <v>0</v>
      </c>
      <c r="Q444" s="36"/>
      <c r="R444" s="36"/>
      <c r="S444" s="36"/>
      <c r="T444" s="35">
        <f t="shared" si="423"/>
        <v>0</v>
      </c>
      <c r="U444" s="37">
        <f t="shared" si="430"/>
        <v>0</v>
      </c>
      <c r="V444" s="38"/>
      <c r="W444" s="38"/>
    </row>
    <row r="445" spans="1:23" s="32" customFormat="1" ht="14.25" outlineLevel="2">
      <c r="A445" s="33" t="s">
        <v>95</v>
      </c>
      <c r="B445" s="33" t="s">
        <v>96</v>
      </c>
      <c r="C445" s="34"/>
      <c r="D445" s="35">
        <f t="shared" si="411"/>
        <v>0</v>
      </c>
      <c r="E445" s="36"/>
      <c r="F445" s="36"/>
      <c r="G445" s="36"/>
      <c r="H445" s="35">
        <f t="shared" si="412"/>
        <v>0</v>
      </c>
      <c r="I445" s="36"/>
      <c r="J445" s="36"/>
      <c r="K445" s="36"/>
      <c r="L445" s="35">
        <f t="shared" si="413"/>
        <v>0</v>
      </c>
      <c r="M445" s="36"/>
      <c r="N445" s="36"/>
      <c r="O445" s="36"/>
      <c r="P445" s="35">
        <f t="shared" si="414"/>
        <v>0</v>
      </c>
      <c r="Q445" s="36"/>
      <c r="R445" s="36"/>
      <c r="S445" s="36"/>
      <c r="T445" s="35">
        <f t="shared" si="423"/>
        <v>0</v>
      </c>
      <c r="U445" s="37">
        <f t="shared" si="430"/>
        <v>0</v>
      </c>
      <c r="V445" s="38"/>
      <c r="W445" s="38"/>
    </row>
    <row r="446" spans="1:23" s="32" customFormat="1" ht="14.25" outlineLevel="2">
      <c r="A446" s="33" t="s">
        <v>97</v>
      </c>
      <c r="B446" s="33" t="s">
        <v>98</v>
      </c>
      <c r="C446" s="34"/>
      <c r="D446" s="35">
        <f t="shared" si="411"/>
        <v>0</v>
      </c>
      <c r="E446" s="40"/>
      <c r="F446" s="40"/>
      <c r="G446" s="40"/>
      <c r="H446" s="35">
        <f t="shared" si="412"/>
        <v>0</v>
      </c>
      <c r="I446" s="40"/>
      <c r="J446" s="40"/>
      <c r="K446" s="40"/>
      <c r="L446" s="35">
        <f t="shared" si="413"/>
        <v>0</v>
      </c>
      <c r="M446" s="40"/>
      <c r="N446" s="40"/>
      <c r="O446" s="40"/>
      <c r="P446" s="35">
        <f t="shared" si="414"/>
        <v>0</v>
      </c>
      <c r="Q446" s="40"/>
      <c r="R446" s="40"/>
      <c r="S446" s="40"/>
      <c r="T446" s="35">
        <f t="shared" si="423"/>
        <v>0</v>
      </c>
      <c r="U446" s="37">
        <f t="shared" si="430"/>
        <v>0</v>
      </c>
      <c r="V446" s="38"/>
      <c r="W446" s="38"/>
    </row>
    <row r="447" spans="1:23" s="32" customFormat="1" ht="14.25" outlineLevel="2">
      <c r="A447" s="33" t="s">
        <v>99</v>
      </c>
      <c r="B447" s="33" t="s">
        <v>100</v>
      </c>
      <c r="C447" s="34"/>
      <c r="D447" s="35">
        <f t="shared" si="411"/>
        <v>0</v>
      </c>
      <c r="E447" s="36"/>
      <c r="F447" s="36"/>
      <c r="G447" s="36"/>
      <c r="H447" s="35">
        <f t="shared" si="412"/>
        <v>0</v>
      </c>
      <c r="I447" s="36"/>
      <c r="J447" s="36"/>
      <c r="K447" s="36"/>
      <c r="L447" s="35">
        <f t="shared" si="413"/>
        <v>0</v>
      </c>
      <c r="M447" s="36"/>
      <c r="N447" s="36"/>
      <c r="O447" s="36"/>
      <c r="P447" s="35">
        <f t="shared" si="414"/>
        <v>0</v>
      </c>
      <c r="Q447" s="36"/>
      <c r="R447" s="36"/>
      <c r="S447" s="36"/>
      <c r="T447" s="35">
        <f t="shared" si="423"/>
        <v>0</v>
      </c>
      <c r="U447" s="37">
        <f t="shared" si="430"/>
        <v>0</v>
      </c>
      <c r="V447" s="38"/>
      <c r="W447" s="38"/>
    </row>
    <row r="448" spans="1:23" s="32" customFormat="1" ht="14.25" outlineLevel="2">
      <c r="A448" s="33" t="s">
        <v>101</v>
      </c>
      <c r="B448" s="33" t="s">
        <v>102</v>
      </c>
      <c r="C448" s="34"/>
      <c r="D448" s="35">
        <f t="shared" si="411"/>
        <v>0</v>
      </c>
      <c r="E448" s="36"/>
      <c r="F448" s="36"/>
      <c r="G448" s="36"/>
      <c r="H448" s="35">
        <f t="shared" si="412"/>
        <v>0</v>
      </c>
      <c r="I448" s="36"/>
      <c r="J448" s="36"/>
      <c r="K448" s="36"/>
      <c r="L448" s="35">
        <f t="shared" si="413"/>
        <v>0</v>
      </c>
      <c r="M448" s="36"/>
      <c r="N448" s="36"/>
      <c r="O448" s="36"/>
      <c r="P448" s="35">
        <f t="shared" si="414"/>
        <v>0</v>
      </c>
      <c r="Q448" s="36"/>
      <c r="R448" s="36"/>
      <c r="S448" s="36"/>
      <c r="T448" s="35">
        <f t="shared" si="423"/>
        <v>0</v>
      </c>
      <c r="U448" s="37">
        <f t="shared" si="430"/>
        <v>0</v>
      </c>
      <c r="V448" s="38"/>
      <c r="W448" s="38"/>
    </row>
    <row r="449" spans="1:23" s="32" customFormat="1" ht="14.25" outlineLevel="2">
      <c r="A449" s="26" t="s">
        <v>103</v>
      </c>
      <c r="B449" s="26" t="s">
        <v>104</v>
      </c>
      <c r="C449" s="27"/>
      <c r="D449" s="28">
        <f t="shared" si="411"/>
        <v>0</v>
      </c>
      <c r="E449" s="29">
        <f>SUM(E450:E453)</f>
        <v>0</v>
      </c>
      <c r="F449" s="29">
        <f t="shared" ref="F449:G449" si="435">SUM(F450:F453)</f>
        <v>0</v>
      </c>
      <c r="G449" s="29">
        <f t="shared" si="435"/>
        <v>0</v>
      </c>
      <c r="H449" s="28">
        <f t="shared" si="412"/>
        <v>0</v>
      </c>
      <c r="I449" s="29">
        <f>SUM(I450:I453)</f>
        <v>0</v>
      </c>
      <c r="J449" s="29">
        <f t="shared" ref="J449:K449" si="436">SUM(J450:J453)</f>
        <v>0</v>
      </c>
      <c r="K449" s="29">
        <f t="shared" si="436"/>
        <v>0</v>
      </c>
      <c r="L449" s="28">
        <f t="shared" si="413"/>
        <v>0</v>
      </c>
      <c r="M449" s="29">
        <f>SUM(M450:M453)</f>
        <v>0</v>
      </c>
      <c r="N449" s="29">
        <f t="shared" ref="N449:O449" si="437">SUM(N450:N453)</f>
        <v>0</v>
      </c>
      <c r="O449" s="29">
        <f t="shared" si="437"/>
        <v>0</v>
      </c>
      <c r="P449" s="28">
        <f t="shared" si="414"/>
        <v>0</v>
      </c>
      <c r="Q449" s="29">
        <f>SUM(Q450:Q453)</f>
        <v>0</v>
      </c>
      <c r="R449" s="29">
        <f t="shared" ref="R449:S449" si="438">SUM(R450:R453)</f>
        <v>0</v>
      </c>
      <c r="S449" s="29">
        <f t="shared" si="438"/>
        <v>0</v>
      </c>
      <c r="T449" s="28">
        <f t="shared" si="423"/>
        <v>0</v>
      </c>
      <c r="U449" s="30">
        <f t="shared" si="430"/>
        <v>0</v>
      </c>
      <c r="V449" s="31"/>
      <c r="W449" s="31"/>
    </row>
    <row r="450" spans="1:23" s="32" customFormat="1" ht="14.25" outlineLevel="3">
      <c r="A450" s="33" t="s">
        <v>105</v>
      </c>
      <c r="B450" s="33" t="s">
        <v>106</v>
      </c>
      <c r="C450" s="34"/>
      <c r="D450" s="35">
        <f t="shared" si="411"/>
        <v>0</v>
      </c>
      <c r="E450" s="36"/>
      <c r="F450" s="36"/>
      <c r="G450" s="36"/>
      <c r="H450" s="35">
        <f t="shared" si="412"/>
        <v>0</v>
      </c>
      <c r="I450" s="36"/>
      <c r="J450" s="36"/>
      <c r="K450" s="36"/>
      <c r="L450" s="35">
        <f t="shared" si="413"/>
        <v>0</v>
      </c>
      <c r="M450" s="36"/>
      <c r="N450" s="36"/>
      <c r="O450" s="36"/>
      <c r="P450" s="35">
        <f t="shared" si="414"/>
        <v>0</v>
      </c>
      <c r="Q450" s="36"/>
      <c r="R450" s="36"/>
      <c r="S450" s="36"/>
      <c r="T450" s="35">
        <f t="shared" si="423"/>
        <v>0</v>
      </c>
      <c r="U450" s="37">
        <f t="shared" si="430"/>
        <v>0</v>
      </c>
      <c r="V450" s="38"/>
      <c r="W450" s="38"/>
    </row>
    <row r="451" spans="1:23" s="32" customFormat="1" ht="14.25" outlineLevel="3">
      <c r="A451" s="33" t="s">
        <v>107</v>
      </c>
      <c r="B451" s="33" t="s">
        <v>108</v>
      </c>
      <c r="C451" s="34"/>
      <c r="D451" s="35">
        <f t="shared" si="411"/>
        <v>0</v>
      </c>
      <c r="E451" s="36"/>
      <c r="F451" s="36"/>
      <c r="G451" s="36"/>
      <c r="H451" s="35">
        <f t="shared" si="412"/>
        <v>0</v>
      </c>
      <c r="I451" s="36"/>
      <c r="J451" s="36"/>
      <c r="K451" s="36"/>
      <c r="L451" s="35">
        <f t="shared" si="413"/>
        <v>0</v>
      </c>
      <c r="M451" s="36"/>
      <c r="N451" s="36"/>
      <c r="O451" s="36"/>
      <c r="P451" s="35">
        <f t="shared" si="414"/>
        <v>0</v>
      </c>
      <c r="Q451" s="36"/>
      <c r="R451" s="36"/>
      <c r="S451" s="36"/>
      <c r="T451" s="35">
        <f t="shared" si="423"/>
        <v>0</v>
      </c>
      <c r="U451" s="37">
        <f t="shared" si="430"/>
        <v>0</v>
      </c>
      <c r="V451" s="38"/>
      <c r="W451" s="38"/>
    </row>
    <row r="452" spans="1:23" s="32" customFormat="1" ht="14.25" outlineLevel="3">
      <c r="A452" s="33" t="s">
        <v>109</v>
      </c>
      <c r="B452" s="33" t="s">
        <v>110</v>
      </c>
      <c r="C452" s="34"/>
      <c r="D452" s="35">
        <f t="shared" si="411"/>
        <v>0</v>
      </c>
      <c r="E452" s="36"/>
      <c r="F452" s="36"/>
      <c r="G452" s="36"/>
      <c r="H452" s="35">
        <f t="shared" si="412"/>
        <v>0</v>
      </c>
      <c r="I452" s="36"/>
      <c r="J452" s="36"/>
      <c r="K452" s="36"/>
      <c r="L452" s="35">
        <f t="shared" si="413"/>
        <v>0</v>
      </c>
      <c r="M452" s="36"/>
      <c r="N452" s="36"/>
      <c r="O452" s="36"/>
      <c r="P452" s="35">
        <f t="shared" si="414"/>
        <v>0</v>
      </c>
      <c r="Q452" s="36"/>
      <c r="R452" s="36"/>
      <c r="S452" s="36"/>
      <c r="T452" s="35">
        <f t="shared" si="423"/>
        <v>0</v>
      </c>
      <c r="U452" s="37">
        <f t="shared" si="430"/>
        <v>0</v>
      </c>
      <c r="V452" s="38"/>
      <c r="W452" s="38"/>
    </row>
    <row r="453" spans="1:23" s="32" customFormat="1" ht="14.25" outlineLevel="3">
      <c r="A453" s="33" t="s">
        <v>111</v>
      </c>
      <c r="B453" s="33" t="s">
        <v>112</v>
      </c>
      <c r="C453" s="34"/>
      <c r="D453" s="35">
        <f t="shared" si="411"/>
        <v>0</v>
      </c>
      <c r="E453" s="36"/>
      <c r="F453" s="36"/>
      <c r="G453" s="36"/>
      <c r="H453" s="35">
        <f t="shared" si="412"/>
        <v>0</v>
      </c>
      <c r="I453" s="36"/>
      <c r="J453" s="36"/>
      <c r="K453" s="36"/>
      <c r="L453" s="35">
        <f t="shared" si="413"/>
        <v>0</v>
      </c>
      <c r="M453" s="36"/>
      <c r="N453" s="36"/>
      <c r="O453" s="36"/>
      <c r="P453" s="35">
        <f t="shared" si="414"/>
        <v>0</v>
      </c>
      <c r="Q453" s="36"/>
      <c r="R453" s="36"/>
      <c r="S453" s="36"/>
      <c r="T453" s="35">
        <f t="shared" si="423"/>
        <v>0</v>
      </c>
      <c r="U453" s="37">
        <f t="shared" si="430"/>
        <v>0</v>
      </c>
      <c r="V453" s="38"/>
      <c r="W453" s="38"/>
    </row>
    <row r="454" spans="1:23" s="32" customFormat="1" ht="14.25" outlineLevel="1">
      <c r="A454" s="26" t="s">
        <v>113</v>
      </c>
      <c r="B454" s="26" t="s">
        <v>114</v>
      </c>
      <c r="C454" s="27"/>
      <c r="D454" s="28">
        <f t="shared" si="411"/>
        <v>0</v>
      </c>
      <c r="E454" s="39">
        <f>SUM(E455:E458,E462:E466)</f>
        <v>0</v>
      </c>
      <c r="F454" s="39">
        <f t="shared" ref="F454:G454" si="439">SUM(F455:F458,F462:F466)</f>
        <v>0</v>
      </c>
      <c r="G454" s="39">
        <f t="shared" si="439"/>
        <v>0</v>
      </c>
      <c r="H454" s="28">
        <f t="shared" si="412"/>
        <v>0</v>
      </c>
      <c r="I454" s="39">
        <f>SUM(I455:I458,I462:I466)</f>
        <v>0</v>
      </c>
      <c r="J454" s="39">
        <f t="shared" ref="J454:K454" si="440">SUM(J455:J458,J462:J466)</f>
        <v>0</v>
      </c>
      <c r="K454" s="39">
        <f t="shared" si="440"/>
        <v>0</v>
      </c>
      <c r="L454" s="28">
        <f t="shared" si="413"/>
        <v>0</v>
      </c>
      <c r="M454" s="39">
        <f>SUM(M455:M458,M462:M466)</f>
        <v>0</v>
      </c>
      <c r="N454" s="39">
        <f t="shared" ref="N454:O454" si="441">SUM(N455:N458,N462:N466)</f>
        <v>0</v>
      </c>
      <c r="O454" s="39">
        <f t="shared" si="441"/>
        <v>0</v>
      </c>
      <c r="P454" s="28">
        <f t="shared" si="414"/>
        <v>0</v>
      </c>
      <c r="Q454" s="39">
        <f>SUM(Q455:Q458,Q462:Q466)</f>
        <v>0</v>
      </c>
      <c r="R454" s="39">
        <f t="shared" ref="R454:S454" si="442">SUM(R455:R458,R462:R466)</f>
        <v>0</v>
      </c>
      <c r="S454" s="39">
        <f t="shared" si="442"/>
        <v>0</v>
      </c>
      <c r="T454" s="28">
        <f t="shared" si="423"/>
        <v>0</v>
      </c>
      <c r="U454" s="30">
        <f t="shared" si="430"/>
        <v>0</v>
      </c>
      <c r="V454" s="31"/>
      <c r="W454" s="31"/>
    </row>
    <row r="455" spans="1:23" s="32" customFormat="1" ht="14.25" outlineLevel="2">
      <c r="A455" s="33" t="s">
        <v>115</v>
      </c>
      <c r="B455" s="33" t="s">
        <v>116</v>
      </c>
      <c r="C455" s="34"/>
      <c r="D455" s="35">
        <f t="shared" si="411"/>
        <v>0</v>
      </c>
      <c r="E455" s="36"/>
      <c r="F455" s="36"/>
      <c r="G455" s="36"/>
      <c r="H455" s="35">
        <f t="shared" si="412"/>
        <v>0</v>
      </c>
      <c r="I455" s="36"/>
      <c r="J455" s="36"/>
      <c r="K455" s="36"/>
      <c r="L455" s="35">
        <f t="shared" si="413"/>
        <v>0</v>
      </c>
      <c r="M455" s="36"/>
      <c r="N455" s="36"/>
      <c r="O455" s="36"/>
      <c r="P455" s="35">
        <f t="shared" si="414"/>
        <v>0</v>
      </c>
      <c r="Q455" s="36"/>
      <c r="R455" s="36"/>
      <c r="S455" s="36"/>
      <c r="T455" s="35">
        <f t="shared" si="423"/>
        <v>0</v>
      </c>
      <c r="U455" s="37">
        <f t="shared" si="430"/>
        <v>0</v>
      </c>
      <c r="V455" s="38"/>
      <c r="W455" s="38"/>
    </row>
    <row r="456" spans="1:23" s="32" customFormat="1" ht="14.25" outlineLevel="2">
      <c r="A456" s="33" t="s">
        <v>117</v>
      </c>
      <c r="B456" s="33" t="s">
        <v>118</v>
      </c>
      <c r="C456" s="34"/>
      <c r="D456" s="35">
        <f t="shared" si="411"/>
        <v>0</v>
      </c>
      <c r="E456" s="36"/>
      <c r="F456" s="36"/>
      <c r="G456" s="36"/>
      <c r="H456" s="35">
        <f t="shared" si="412"/>
        <v>0</v>
      </c>
      <c r="I456" s="36"/>
      <c r="J456" s="36"/>
      <c r="K456" s="36"/>
      <c r="L456" s="35">
        <f t="shared" si="413"/>
        <v>0</v>
      </c>
      <c r="M456" s="36"/>
      <c r="N456" s="36"/>
      <c r="O456" s="36"/>
      <c r="P456" s="35">
        <f t="shared" si="414"/>
        <v>0</v>
      </c>
      <c r="Q456" s="36"/>
      <c r="R456" s="36"/>
      <c r="S456" s="36"/>
      <c r="T456" s="35">
        <f t="shared" si="423"/>
        <v>0</v>
      </c>
      <c r="U456" s="37">
        <f t="shared" si="430"/>
        <v>0</v>
      </c>
      <c r="V456" s="38"/>
      <c r="W456" s="38"/>
    </row>
    <row r="457" spans="1:23" s="32" customFormat="1" ht="14.25" outlineLevel="2">
      <c r="A457" s="33" t="s">
        <v>119</v>
      </c>
      <c r="B457" s="33" t="s">
        <v>120</v>
      </c>
      <c r="C457" s="34"/>
      <c r="D457" s="35">
        <f t="shared" si="411"/>
        <v>0</v>
      </c>
      <c r="E457" s="36"/>
      <c r="F457" s="36"/>
      <c r="G457" s="36"/>
      <c r="H457" s="35">
        <f t="shared" si="412"/>
        <v>0</v>
      </c>
      <c r="I457" s="36"/>
      <c r="J457" s="36"/>
      <c r="K457" s="36"/>
      <c r="L457" s="35">
        <f t="shared" si="413"/>
        <v>0</v>
      </c>
      <c r="M457" s="36"/>
      <c r="N457" s="36"/>
      <c r="O457" s="36"/>
      <c r="P457" s="35">
        <f t="shared" si="414"/>
        <v>0</v>
      </c>
      <c r="Q457" s="36"/>
      <c r="R457" s="36"/>
      <c r="S457" s="36"/>
      <c r="T457" s="35">
        <f t="shared" si="423"/>
        <v>0</v>
      </c>
      <c r="U457" s="37">
        <f t="shared" si="430"/>
        <v>0</v>
      </c>
      <c r="V457" s="38"/>
      <c r="W457" s="38"/>
    </row>
    <row r="458" spans="1:23" s="32" customFormat="1" ht="14.25" outlineLevel="2">
      <c r="A458" s="26" t="s">
        <v>121</v>
      </c>
      <c r="B458" s="26" t="s">
        <v>122</v>
      </c>
      <c r="C458" s="27"/>
      <c r="D458" s="28">
        <f t="shared" si="411"/>
        <v>0</v>
      </c>
      <c r="E458" s="39">
        <f>SUM(E459:E461)</f>
        <v>0</v>
      </c>
      <c r="F458" s="39">
        <f t="shared" ref="F458:G458" si="443">SUM(F459:F461)</f>
        <v>0</v>
      </c>
      <c r="G458" s="39">
        <f t="shared" si="443"/>
        <v>0</v>
      </c>
      <c r="H458" s="28">
        <f t="shared" si="412"/>
        <v>0</v>
      </c>
      <c r="I458" s="39">
        <f>SUM(I459:I461)</f>
        <v>0</v>
      </c>
      <c r="J458" s="39">
        <f t="shared" ref="J458:K458" si="444">SUM(J459:J461)</f>
        <v>0</v>
      </c>
      <c r="K458" s="39">
        <f t="shared" si="444"/>
        <v>0</v>
      </c>
      <c r="L458" s="28">
        <f t="shared" si="413"/>
        <v>0</v>
      </c>
      <c r="M458" s="39">
        <f>SUM(M459:M461)</f>
        <v>0</v>
      </c>
      <c r="N458" s="39">
        <f t="shared" ref="N458:O458" si="445">SUM(N459:N461)</f>
        <v>0</v>
      </c>
      <c r="O458" s="39">
        <f t="shared" si="445"/>
        <v>0</v>
      </c>
      <c r="P458" s="28">
        <f t="shared" si="414"/>
        <v>0</v>
      </c>
      <c r="Q458" s="39">
        <f>SUM(Q459:Q461)</f>
        <v>0</v>
      </c>
      <c r="R458" s="39">
        <f t="shared" ref="R458:S458" si="446">SUM(R459:R461)</f>
        <v>0</v>
      </c>
      <c r="S458" s="39">
        <f t="shared" si="446"/>
        <v>0</v>
      </c>
      <c r="T458" s="28">
        <f t="shared" si="423"/>
        <v>0</v>
      </c>
      <c r="U458" s="30">
        <f t="shared" si="430"/>
        <v>0</v>
      </c>
      <c r="V458" s="31"/>
      <c r="W458" s="31"/>
    </row>
    <row r="459" spans="1:23" s="32" customFormat="1" ht="14.25" outlineLevel="3">
      <c r="A459" s="33" t="s">
        <v>123</v>
      </c>
      <c r="B459" s="33" t="s">
        <v>124</v>
      </c>
      <c r="C459" s="34"/>
      <c r="D459" s="35">
        <f t="shared" si="411"/>
        <v>0</v>
      </c>
      <c r="E459" s="36"/>
      <c r="F459" s="36"/>
      <c r="G459" s="36"/>
      <c r="H459" s="35">
        <f t="shared" si="412"/>
        <v>0</v>
      </c>
      <c r="I459" s="36"/>
      <c r="J459" s="36"/>
      <c r="K459" s="36"/>
      <c r="L459" s="35">
        <f t="shared" si="413"/>
        <v>0</v>
      </c>
      <c r="M459" s="36"/>
      <c r="N459" s="36"/>
      <c r="O459" s="36"/>
      <c r="P459" s="35">
        <f t="shared" si="414"/>
        <v>0</v>
      </c>
      <c r="Q459" s="36"/>
      <c r="R459" s="36"/>
      <c r="S459" s="36"/>
      <c r="T459" s="35">
        <f t="shared" si="423"/>
        <v>0</v>
      </c>
      <c r="U459" s="37">
        <f t="shared" si="430"/>
        <v>0</v>
      </c>
      <c r="V459" s="38"/>
      <c r="W459" s="38"/>
    </row>
    <row r="460" spans="1:23" s="32" customFormat="1" ht="14.25" outlineLevel="3">
      <c r="A460" s="33" t="s">
        <v>125</v>
      </c>
      <c r="B460" s="33" t="s">
        <v>126</v>
      </c>
      <c r="C460" s="34"/>
      <c r="D460" s="35">
        <f t="shared" si="411"/>
        <v>0</v>
      </c>
      <c r="E460" s="36"/>
      <c r="F460" s="36"/>
      <c r="G460" s="36"/>
      <c r="H460" s="35">
        <f t="shared" si="412"/>
        <v>0</v>
      </c>
      <c r="I460" s="36"/>
      <c r="J460" s="36"/>
      <c r="K460" s="36"/>
      <c r="L460" s="35">
        <f t="shared" si="413"/>
        <v>0</v>
      </c>
      <c r="M460" s="36"/>
      <c r="N460" s="36"/>
      <c r="O460" s="36"/>
      <c r="P460" s="35">
        <f t="shared" si="414"/>
        <v>0</v>
      </c>
      <c r="Q460" s="36"/>
      <c r="R460" s="36"/>
      <c r="S460" s="36"/>
      <c r="T460" s="35">
        <f t="shared" si="423"/>
        <v>0</v>
      </c>
      <c r="U460" s="37">
        <f t="shared" si="430"/>
        <v>0</v>
      </c>
      <c r="V460" s="38"/>
      <c r="W460" s="38"/>
    </row>
    <row r="461" spans="1:23" s="32" customFormat="1" ht="14.25" outlineLevel="3">
      <c r="A461" s="33" t="s">
        <v>127</v>
      </c>
      <c r="B461" s="33" t="s">
        <v>128</v>
      </c>
      <c r="C461" s="34"/>
      <c r="D461" s="35">
        <f t="shared" si="411"/>
        <v>0</v>
      </c>
      <c r="E461" s="36"/>
      <c r="F461" s="36"/>
      <c r="G461" s="36"/>
      <c r="H461" s="35">
        <f t="shared" si="412"/>
        <v>0</v>
      </c>
      <c r="I461" s="36"/>
      <c r="J461" s="36"/>
      <c r="K461" s="36"/>
      <c r="L461" s="35">
        <f t="shared" si="413"/>
        <v>0</v>
      </c>
      <c r="M461" s="36"/>
      <c r="N461" s="36"/>
      <c r="O461" s="36"/>
      <c r="P461" s="35">
        <f t="shared" si="414"/>
        <v>0</v>
      </c>
      <c r="Q461" s="36"/>
      <c r="R461" s="36"/>
      <c r="S461" s="36"/>
      <c r="T461" s="35">
        <f t="shared" si="423"/>
        <v>0</v>
      </c>
      <c r="U461" s="37">
        <f t="shared" si="430"/>
        <v>0</v>
      </c>
      <c r="V461" s="38"/>
      <c r="W461" s="38"/>
    </row>
    <row r="462" spans="1:23" s="32" customFormat="1" ht="14.25" outlineLevel="2">
      <c r="A462" s="33" t="s">
        <v>129</v>
      </c>
      <c r="B462" s="33" t="s">
        <v>130</v>
      </c>
      <c r="C462" s="34"/>
      <c r="D462" s="35">
        <f t="shared" si="411"/>
        <v>0</v>
      </c>
      <c r="E462" s="36"/>
      <c r="F462" s="36"/>
      <c r="G462" s="36"/>
      <c r="H462" s="35">
        <f t="shared" si="412"/>
        <v>0</v>
      </c>
      <c r="I462" s="36"/>
      <c r="J462" s="36"/>
      <c r="K462" s="36"/>
      <c r="L462" s="35">
        <f t="shared" si="413"/>
        <v>0</v>
      </c>
      <c r="M462" s="36"/>
      <c r="N462" s="36"/>
      <c r="O462" s="36"/>
      <c r="P462" s="35">
        <f t="shared" si="414"/>
        <v>0</v>
      </c>
      <c r="Q462" s="36"/>
      <c r="R462" s="36"/>
      <c r="S462" s="36"/>
      <c r="T462" s="35">
        <f t="shared" si="423"/>
        <v>0</v>
      </c>
      <c r="U462" s="37">
        <f t="shared" si="430"/>
        <v>0</v>
      </c>
      <c r="V462" s="38"/>
      <c r="W462" s="38"/>
    </row>
    <row r="463" spans="1:23" s="32" customFormat="1" ht="14.25" outlineLevel="2">
      <c r="A463" s="33" t="s">
        <v>131</v>
      </c>
      <c r="B463" s="33" t="s">
        <v>132</v>
      </c>
      <c r="C463" s="34"/>
      <c r="D463" s="35">
        <f t="shared" si="411"/>
        <v>0</v>
      </c>
      <c r="E463" s="36"/>
      <c r="F463" s="36"/>
      <c r="G463" s="36"/>
      <c r="H463" s="35">
        <f t="shared" si="412"/>
        <v>0</v>
      </c>
      <c r="I463" s="36"/>
      <c r="J463" s="36"/>
      <c r="K463" s="36"/>
      <c r="L463" s="35">
        <f t="shared" si="413"/>
        <v>0</v>
      </c>
      <c r="M463" s="36"/>
      <c r="N463" s="36"/>
      <c r="O463" s="36"/>
      <c r="P463" s="35">
        <f t="shared" si="414"/>
        <v>0</v>
      </c>
      <c r="Q463" s="36"/>
      <c r="R463" s="36"/>
      <c r="S463" s="36"/>
      <c r="T463" s="35">
        <f t="shared" si="423"/>
        <v>0</v>
      </c>
      <c r="U463" s="37">
        <f t="shared" si="430"/>
        <v>0</v>
      </c>
      <c r="V463" s="38"/>
      <c r="W463" s="38"/>
    </row>
    <row r="464" spans="1:23" s="32" customFormat="1" ht="14.25" outlineLevel="2">
      <c r="A464" s="33" t="s">
        <v>133</v>
      </c>
      <c r="B464" s="33" t="s">
        <v>134</v>
      </c>
      <c r="C464" s="34"/>
      <c r="D464" s="35">
        <f t="shared" si="411"/>
        <v>0</v>
      </c>
      <c r="E464" s="36"/>
      <c r="F464" s="36"/>
      <c r="G464" s="36"/>
      <c r="H464" s="35">
        <f t="shared" si="412"/>
        <v>0</v>
      </c>
      <c r="I464" s="36"/>
      <c r="J464" s="36"/>
      <c r="K464" s="36"/>
      <c r="L464" s="35">
        <f t="shared" si="413"/>
        <v>0</v>
      </c>
      <c r="M464" s="36"/>
      <c r="N464" s="36"/>
      <c r="O464" s="36"/>
      <c r="P464" s="35">
        <f t="shared" si="414"/>
        <v>0</v>
      </c>
      <c r="Q464" s="36"/>
      <c r="R464" s="36"/>
      <c r="S464" s="36"/>
      <c r="T464" s="35">
        <f t="shared" si="423"/>
        <v>0</v>
      </c>
      <c r="U464" s="37">
        <f t="shared" si="430"/>
        <v>0</v>
      </c>
      <c r="V464" s="38"/>
      <c r="W464" s="38"/>
    </row>
    <row r="465" spans="1:23" s="32" customFormat="1" ht="14.25" outlineLevel="2">
      <c r="A465" s="33" t="s">
        <v>135</v>
      </c>
      <c r="B465" s="33" t="s">
        <v>136</v>
      </c>
      <c r="C465" s="34"/>
      <c r="D465" s="35">
        <f t="shared" si="411"/>
        <v>0</v>
      </c>
      <c r="E465" s="36"/>
      <c r="F465" s="36"/>
      <c r="G465" s="36"/>
      <c r="H465" s="35">
        <f t="shared" si="412"/>
        <v>0</v>
      </c>
      <c r="I465" s="36"/>
      <c r="J465" s="36"/>
      <c r="K465" s="36"/>
      <c r="L465" s="35">
        <f t="shared" si="413"/>
        <v>0</v>
      </c>
      <c r="M465" s="36"/>
      <c r="N465" s="36"/>
      <c r="O465" s="36"/>
      <c r="P465" s="35">
        <f t="shared" si="414"/>
        <v>0</v>
      </c>
      <c r="Q465" s="36"/>
      <c r="R465" s="36"/>
      <c r="S465" s="36"/>
      <c r="T465" s="35">
        <f t="shared" si="423"/>
        <v>0</v>
      </c>
      <c r="U465" s="37">
        <f t="shared" si="430"/>
        <v>0</v>
      </c>
      <c r="V465" s="38"/>
      <c r="W465" s="38"/>
    </row>
    <row r="466" spans="1:23" s="32" customFormat="1" ht="14.25" outlineLevel="2">
      <c r="A466" s="33" t="s">
        <v>137</v>
      </c>
      <c r="B466" s="33" t="s">
        <v>138</v>
      </c>
      <c r="C466" s="34"/>
      <c r="D466" s="35">
        <f t="shared" si="411"/>
        <v>0</v>
      </c>
      <c r="E466" s="36"/>
      <c r="F466" s="36"/>
      <c r="G466" s="36"/>
      <c r="H466" s="35">
        <f t="shared" si="412"/>
        <v>0</v>
      </c>
      <c r="I466" s="36"/>
      <c r="J466" s="36"/>
      <c r="K466" s="36"/>
      <c r="L466" s="35">
        <f t="shared" si="413"/>
        <v>0</v>
      </c>
      <c r="M466" s="36"/>
      <c r="N466" s="36"/>
      <c r="O466" s="36"/>
      <c r="P466" s="35">
        <f t="shared" si="414"/>
        <v>0</v>
      </c>
      <c r="Q466" s="36"/>
      <c r="R466" s="36"/>
      <c r="S466" s="36"/>
      <c r="T466" s="35">
        <f t="shared" si="423"/>
        <v>0</v>
      </c>
      <c r="U466" s="37">
        <f t="shared" si="430"/>
        <v>0</v>
      </c>
      <c r="V466" s="38"/>
      <c r="W466" s="38"/>
    </row>
    <row r="467" spans="1:23" s="32" customFormat="1" ht="14.25" outlineLevel="1">
      <c r="A467" s="26" t="s">
        <v>139</v>
      </c>
      <c r="B467" s="26" t="s">
        <v>140</v>
      </c>
      <c r="C467" s="27"/>
      <c r="D467" s="28">
        <f t="shared" si="411"/>
        <v>0</v>
      </c>
      <c r="E467" s="29">
        <f>SUM(E468:E476)</f>
        <v>0</v>
      </c>
      <c r="F467" s="29">
        <f t="shared" ref="F467:G467" si="447">SUM(F468:F476)</f>
        <v>0</v>
      </c>
      <c r="G467" s="29">
        <f t="shared" si="447"/>
        <v>0</v>
      </c>
      <c r="H467" s="28">
        <f t="shared" si="412"/>
        <v>0</v>
      </c>
      <c r="I467" s="29">
        <f>SUM(I468:I476)</f>
        <v>0</v>
      </c>
      <c r="J467" s="29">
        <f t="shared" ref="J467:K467" si="448">SUM(J468:J476)</f>
        <v>0</v>
      </c>
      <c r="K467" s="29">
        <f t="shared" si="448"/>
        <v>0</v>
      </c>
      <c r="L467" s="28">
        <f t="shared" si="413"/>
        <v>0</v>
      </c>
      <c r="M467" s="29">
        <f>SUM(M468:M476)</f>
        <v>0</v>
      </c>
      <c r="N467" s="29">
        <f t="shared" ref="N467:O467" si="449">SUM(N468:N476)</f>
        <v>0</v>
      </c>
      <c r="O467" s="29">
        <f t="shared" si="449"/>
        <v>0</v>
      </c>
      <c r="P467" s="28">
        <f t="shared" si="414"/>
        <v>0</v>
      </c>
      <c r="Q467" s="29">
        <f>SUM(Q468:Q476)</f>
        <v>0</v>
      </c>
      <c r="R467" s="29">
        <f t="shared" ref="R467:S467" si="450">SUM(R468:R476)</f>
        <v>0</v>
      </c>
      <c r="S467" s="29">
        <f t="shared" si="450"/>
        <v>0</v>
      </c>
      <c r="T467" s="28">
        <f t="shared" si="423"/>
        <v>0</v>
      </c>
      <c r="U467" s="30">
        <f t="shared" si="430"/>
        <v>0</v>
      </c>
      <c r="V467" s="31"/>
      <c r="W467" s="31"/>
    </row>
    <row r="468" spans="1:23" s="32" customFormat="1" ht="14.25" outlineLevel="2">
      <c r="A468" s="33" t="s">
        <v>141</v>
      </c>
      <c r="B468" s="33" t="s">
        <v>142</v>
      </c>
      <c r="C468" s="34"/>
      <c r="D468" s="35">
        <f t="shared" si="411"/>
        <v>0</v>
      </c>
      <c r="E468" s="40"/>
      <c r="F468" s="40"/>
      <c r="G468" s="40"/>
      <c r="H468" s="35">
        <f t="shared" si="412"/>
        <v>0</v>
      </c>
      <c r="I468" s="40"/>
      <c r="J468" s="40"/>
      <c r="K468" s="40"/>
      <c r="L468" s="35">
        <f t="shared" si="413"/>
        <v>0</v>
      </c>
      <c r="M468" s="40"/>
      <c r="N468" s="40"/>
      <c r="O468" s="40"/>
      <c r="P468" s="35">
        <f t="shared" si="414"/>
        <v>0</v>
      </c>
      <c r="Q468" s="40"/>
      <c r="R468" s="40"/>
      <c r="S468" s="40"/>
      <c r="T468" s="35">
        <f t="shared" si="423"/>
        <v>0</v>
      </c>
      <c r="U468" s="37">
        <f t="shared" si="430"/>
        <v>0</v>
      </c>
      <c r="V468" s="38"/>
      <c r="W468" s="38"/>
    </row>
    <row r="469" spans="1:23" s="32" customFormat="1" ht="14.25" outlineLevel="2">
      <c r="A469" s="33" t="s">
        <v>143</v>
      </c>
      <c r="B469" s="33" t="s">
        <v>144</v>
      </c>
      <c r="C469" s="34"/>
      <c r="D469" s="35">
        <f t="shared" si="411"/>
        <v>0</v>
      </c>
      <c r="E469" s="36"/>
      <c r="F469" s="36"/>
      <c r="G469" s="36"/>
      <c r="H469" s="35">
        <f t="shared" si="412"/>
        <v>0</v>
      </c>
      <c r="I469" s="36"/>
      <c r="J469" s="36"/>
      <c r="K469" s="36"/>
      <c r="L469" s="35">
        <f t="shared" si="413"/>
        <v>0</v>
      </c>
      <c r="M469" s="36"/>
      <c r="N469" s="36"/>
      <c r="O469" s="36"/>
      <c r="P469" s="35">
        <f t="shared" si="414"/>
        <v>0</v>
      </c>
      <c r="Q469" s="36"/>
      <c r="R469" s="36"/>
      <c r="S469" s="36"/>
      <c r="T469" s="35">
        <f t="shared" si="423"/>
        <v>0</v>
      </c>
      <c r="U469" s="37">
        <f t="shared" si="430"/>
        <v>0</v>
      </c>
      <c r="V469" s="38"/>
      <c r="W469" s="38"/>
    </row>
    <row r="470" spans="1:23" s="32" customFormat="1" ht="14.25" outlineLevel="2">
      <c r="A470" s="33" t="s">
        <v>145</v>
      </c>
      <c r="B470" s="33" t="s">
        <v>146</v>
      </c>
      <c r="C470" s="34"/>
      <c r="D470" s="35">
        <f t="shared" si="411"/>
        <v>0</v>
      </c>
      <c r="E470" s="36"/>
      <c r="F470" s="36"/>
      <c r="G470" s="36"/>
      <c r="H470" s="35">
        <f t="shared" si="412"/>
        <v>0</v>
      </c>
      <c r="I470" s="36"/>
      <c r="J470" s="36"/>
      <c r="K470" s="36"/>
      <c r="L470" s="35">
        <f t="shared" si="413"/>
        <v>0</v>
      </c>
      <c r="M470" s="36"/>
      <c r="N470" s="36"/>
      <c r="O470" s="36"/>
      <c r="P470" s="35">
        <f t="shared" si="414"/>
        <v>0</v>
      </c>
      <c r="Q470" s="36"/>
      <c r="R470" s="36"/>
      <c r="S470" s="36"/>
      <c r="T470" s="35">
        <f t="shared" si="423"/>
        <v>0</v>
      </c>
      <c r="U470" s="37">
        <f t="shared" si="430"/>
        <v>0</v>
      </c>
      <c r="V470" s="38"/>
      <c r="W470" s="38"/>
    </row>
    <row r="471" spans="1:23" s="32" customFormat="1" ht="14.25" outlineLevel="2">
      <c r="A471" s="33" t="s">
        <v>147</v>
      </c>
      <c r="B471" s="33" t="s">
        <v>148</v>
      </c>
      <c r="C471" s="34"/>
      <c r="D471" s="35">
        <f t="shared" si="411"/>
        <v>0</v>
      </c>
      <c r="E471" s="36"/>
      <c r="F471" s="36"/>
      <c r="G471" s="36"/>
      <c r="H471" s="35">
        <f t="shared" si="412"/>
        <v>0</v>
      </c>
      <c r="I471" s="36"/>
      <c r="J471" s="36"/>
      <c r="K471" s="36"/>
      <c r="L471" s="35">
        <f t="shared" si="413"/>
        <v>0</v>
      </c>
      <c r="M471" s="36"/>
      <c r="N471" s="36"/>
      <c r="O471" s="36"/>
      <c r="P471" s="35">
        <f t="shared" si="414"/>
        <v>0</v>
      </c>
      <c r="Q471" s="36"/>
      <c r="R471" s="36"/>
      <c r="S471" s="36"/>
      <c r="T471" s="35">
        <f t="shared" si="423"/>
        <v>0</v>
      </c>
      <c r="U471" s="37">
        <f t="shared" si="430"/>
        <v>0</v>
      </c>
      <c r="V471" s="38"/>
      <c r="W471" s="38"/>
    </row>
    <row r="472" spans="1:23" s="32" customFormat="1" ht="14.25" outlineLevel="2">
      <c r="A472" s="33" t="s">
        <v>149</v>
      </c>
      <c r="B472" s="33" t="s">
        <v>150</v>
      </c>
      <c r="C472" s="34"/>
      <c r="D472" s="35">
        <f t="shared" si="411"/>
        <v>0</v>
      </c>
      <c r="E472" s="36"/>
      <c r="F472" s="36"/>
      <c r="G472" s="36"/>
      <c r="H472" s="35">
        <f t="shared" si="412"/>
        <v>0</v>
      </c>
      <c r="I472" s="36"/>
      <c r="J472" s="36"/>
      <c r="K472" s="36"/>
      <c r="L472" s="35">
        <f t="shared" si="413"/>
        <v>0</v>
      </c>
      <c r="M472" s="36"/>
      <c r="N472" s="36"/>
      <c r="O472" s="36"/>
      <c r="P472" s="35">
        <f t="shared" si="414"/>
        <v>0</v>
      </c>
      <c r="Q472" s="36"/>
      <c r="R472" s="36"/>
      <c r="S472" s="36"/>
      <c r="T472" s="35">
        <f t="shared" si="423"/>
        <v>0</v>
      </c>
      <c r="U472" s="37">
        <f t="shared" si="430"/>
        <v>0</v>
      </c>
      <c r="V472" s="38"/>
      <c r="W472" s="38"/>
    </row>
    <row r="473" spans="1:23" s="32" customFormat="1" ht="14.25" outlineLevel="2">
      <c r="A473" s="33" t="s">
        <v>151</v>
      </c>
      <c r="B473" s="33" t="s">
        <v>152</v>
      </c>
      <c r="C473" s="34"/>
      <c r="D473" s="35">
        <f t="shared" si="411"/>
        <v>0</v>
      </c>
      <c r="E473" s="36"/>
      <c r="F473" s="36"/>
      <c r="G473" s="36"/>
      <c r="H473" s="35">
        <f t="shared" si="412"/>
        <v>0</v>
      </c>
      <c r="I473" s="36"/>
      <c r="J473" s="36"/>
      <c r="K473" s="36"/>
      <c r="L473" s="35">
        <f t="shared" si="413"/>
        <v>0</v>
      </c>
      <c r="M473" s="36"/>
      <c r="N473" s="36"/>
      <c r="O473" s="36"/>
      <c r="P473" s="35">
        <f t="shared" si="414"/>
        <v>0</v>
      </c>
      <c r="Q473" s="36"/>
      <c r="R473" s="36"/>
      <c r="S473" s="36"/>
      <c r="T473" s="35">
        <f t="shared" si="423"/>
        <v>0</v>
      </c>
      <c r="U473" s="37">
        <f t="shared" si="430"/>
        <v>0</v>
      </c>
      <c r="V473" s="38"/>
      <c r="W473" s="38"/>
    </row>
    <row r="474" spans="1:23" s="32" customFormat="1" ht="14.25" outlineLevel="2">
      <c r="A474" s="33" t="s">
        <v>153</v>
      </c>
      <c r="B474" s="33" t="s">
        <v>154</v>
      </c>
      <c r="C474" s="34"/>
      <c r="D474" s="35">
        <f t="shared" si="411"/>
        <v>0</v>
      </c>
      <c r="E474" s="36"/>
      <c r="F474" s="36"/>
      <c r="G474" s="36"/>
      <c r="H474" s="35">
        <f t="shared" si="412"/>
        <v>0</v>
      </c>
      <c r="I474" s="36"/>
      <c r="J474" s="36"/>
      <c r="K474" s="36"/>
      <c r="L474" s="35">
        <f t="shared" si="413"/>
        <v>0</v>
      </c>
      <c r="M474" s="36"/>
      <c r="N474" s="36"/>
      <c r="O474" s="36"/>
      <c r="P474" s="35">
        <f t="shared" si="414"/>
        <v>0</v>
      </c>
      <c r="Q474" s="36"/>
      <c r="R474" s="36"/>
      <c r="S474" s="36"/>
      <c r="T474" s="35">
        <f t="shared" si="423"/>
        <v>0</v>
      </c>
      <c r="U474" s="37">
        <f t="shared" si="430"/>
        <v>0</v>
      </c>
      <c r="V474" s="38"/>
      <c r="W474" s="38"/>
    </row>
    <row r="475" spans="1:23" s="32" customFormat="1" ht="14.25" outlineLevel="2">
      <c r="A475" s="33" t="s">
        <v>155</v>
      </c>
      <c r="B475" s="33" t="s">
        <v>156</v>
      </c>
      <c r="C475" s="34"/>
      <c r="D475" s="35">
        <f t="shared" si="411"/>
        <v>0</v>
      </c>
      <c r="E475" s="36"/>
      <c r="F475" s="36"/>
      <c r="G475" s="36"/>
      <c r="H475" s="35">
        <f t="shared" si="412"/>
        <v>0</v>
      </c>
      <c r="I475" s="36"/>
      <c r="J475" s="36"/>
      <c r="K475" s="36"/>
      <c r="L475" s="35">
        <f t="shared" si="413"/>
        <v>0</v>
      </c>
      <c r="M475" s="36"/>
      <c r="N475" s="36"/>
      <c r="O475" s="36"/>
      <c r="P475" s="35">
        <f t="shared" si="414"/>
        <v>0</v>
      </c>
      <c r="Q475" s="36"/>
      <c r="R475" s="36"/>
      <c r="S475" s="36"/>
      <c r="T475" s="35">
        <f t="shared" si="423"/>
        <v>0</v>
      </c>
      <c r="U475" s="37">
        <f t="shared" si="430"/>
        <v>0</v>
      </c>
      <c r="V475" s="38"/>
      <c r="W475" s="38"/>
    </row>
    <row r="476" spans="1:23" s="32" customFormat="1" ht="14.25" outlineLevel="2">
      <c r="A476" s="33" t="s">
        <v>157</v>
      </c>
      <c r="B476" s="33" t="s">
        <v>158</v>
      </c>
      <c r="C476" s="34"/>
      <c r="D476" s="35">
        <f t="shared" si="411"/>
        <v>0</v>
      </c>
      <c r="E476" s="40"/>
      <c r="F476" s="40"/>
      <c r="G476" s="40"/>
      <c r="H476" s="35">
        <f t="shared" si="412"/>
        <v>0</v>
      </c>
      <c r="I476" s="40"/>
      <c r="J476" s="40"/>
      <c r="K476" s="40"/>
      <c r="L476" s="35">
        <f t="shared" si="413"/>
        <v>0</v>
      </c>
      <c r="M476" s="40"/>
      <c r="N476" s="40"/>
      <c r="O476" s="40"/>
      <c r="P476" s="35">
        <f t="shared" si="414"/>
        <v>0</v>
      </c>
      <c r="Q476" s="40"/>
      <c r="R476" s="40"/>
      <c r="S476" s="40"/>
      <c r="T476" s="35">
        <f t="shared" si="423"/>
        <v>0</v>
      </c>
      <c r="U476" s="37">
        <f t="shared" si="430"/>
        <v>0</v>
      </c>
      <c r="V476" s="38"/>
      <c r="W476" s="38"/>
    </row>
    <row r="477" spans="1:23" s="32" customFormat="1" ht="14.25" outlineLevel="1">
      <c r="A477" s="26" t="s">
        <v>159</v>
      </c>
      <c r="B477" s="26" t="s">
        <v>160</v>
      </c>
      <c r="C477" s="27"/>
      <c r="D477" s="28">
        <f t="shared" si="411"/>
        <v>0</v>
      </c>
      <c r="E477" s="29">
        <f>SUM(E478:E484)</f>
        <v>0</v>
      </c>
      <c r="F477" s="29">
        <f t="shared" ref="F477:G477" si="451">SUM(F478:F484)</f>
        <v>0</v>
      </c>
      <c r="G477" s="29">
        <f t="shared" si="451"/>
        <v>0</v>
      </c>
      <c r="H477" s="28">
        <f t="shared" si="412"/>
        <v>0</v>
      </c>
      <c r="I477" s="29">
        <f>SUM(I478:I484)</f>
        <v>0</v>
      </c>
      <c r="J477" s="29">
        <f t="shared" ref="J477:K477" si="452">SUM(J478:J484)</f>
        <v>0</v>
      </c>
      <c r="K477" s="29">
        <f t="shared" si="452"/>
        <v>0</v>
      </c>
      <c r="L477" s="28">
        <f t="shared" si="413"/>
        <v>0</v>
      </c>
      <c r="M477" s="29">
        <f>SUM(M478:M484)</f>
        <v>0</v>
      </c>
      <c r="N477" s="29">
        <f t="shared" ref="N477:O477" si="453">SUM(N478:N484)</f>
        <v>0</v>
      </c>
      <c r="O477" s="29">
        <f t="shared" si="453"/>
        <v>0</v>
      </c>
      <c r="P477" s="28">
        <f t="shared" si="414"/>
        <v>0</v>
      </c>
      <c r="Q477" s="29">
        <f>SUM(Q478:Q484)</f>
        <v>0</v>
      </c>
      <c r="R477" s="29">
        <f t="shared" ref="R477:S477" si="454">SUM(R478:R484)</f>
        <v>0</v>
      </c>
      <c r="S477" s="29">
        <f t="shared" si="454"/>
        <v>0</v>
      </c>
      <c r="T477" s="28">
        <f t="shared" si="423"/>
        <v>0</v>
      </c>
      <c r="U477" s="30">
        <f t="shared" si="430"/>
        <v>0</v>
      </c>
      <c r="V477" s="31"/>
      <c r="W477" s="31"/>
    </row>
    <row r="478" spans="1:23" s="32" customFormat="1" ht="14.25" outlineLevel="2">
      <c r="A478" s="33" t="s">
        <v>161</v>
      </c>
      <c r="B478" s="33" t="s">
        <v>162</v>
      </c>
      <c r="C478" s="34"/>
      <c r="D478" s="35">
        <f t="shared" si="411"/>
        <v>0</v>
      </c>
      <c r="E478" s="36"/>
      <c r="F478" s="36"/>
      <c r="G478" s="36"/>
      <c r="H478" s="35">
        <f t="shared" si="412"/>
        <v>0</v>
      </c>
      <c r="I478" s="36"/>
      <c r="J478" s="36"/>
      <c r="K478" s="36"/>
      <c r="L478" s="35">
        <f t="shared" si="413"/>
        <v>0</v>
      </c>
      <c r="M478" s="36"/>
      <c r="N478" s="36"/>
      <c r="O478" s="36"/>
      <c r="P478" s="35">
        <f t="shared" si="414"/>
        <v>0</v>
      </c>
      <c r="Q478" s="36"/>
      <c r="R478" s="36"/>
      <c r="S478" s="36"/>
      <c r="T478" s="35">
        <f t="shared" si="423"/>
        <v>0</v>
      </c>
      <c r="U478" s="37">
        <f t="shared" si="430"/>
        <v>0</v>
      </c>
      <c r="V478" s="38"/>
      <c r="W478" s="38"/>
    </row>
    <row r="479" spans="1:23" s="32" customFormat="1" ht="14.25" outlineLevel="2">
      <c r="A479" s="33" t="s">
        <v>163</v>
      </c>
      <c r="B479" s="33" t="s">
        <v>164</v>
      </c>
      <c r="C479" s="34"/>
      <c r="D479" s="35">
        <f t="shared" si="411"/>
        <v>0</v>
      </c>
      <c r="E479" s="36"/>
      <c r="F479" s="36"/>
      <c r="G479" s="36"/>
      <c r="H479" s="35">
        <f t="shared" si="412"/>
        <v>0</v>
      </c>
      <c r="I479" s="36"/>
      <c r="J479" s="36"/>
      <c r="K479" s="36"/>
      <c r="L479" s="35">
        <f t="shared" si="413"/>
        <v>0</v>
      </c>
      <c r="M479" s="36"/>
      <c r="N479" s="36"/>
      <c r="O479" s="36"/>
      <c r="P479" s="35">
        <f t="shared" si="414"/>
        <v>0</v>
      </c>
      <c r="Q479" s="36"/>
      <c r="R479" s="36"/>
      <c r="S479" s="36"/>
      <c r="T479" s="35">
        <f t="shared" si="423"/>
        <v>0</v>
      </c>
      <c r="U479" s="37">
        <f t="shared" si="430"/>
        <v>0</v>
      </c>
      <c r="V479" s="38"/>
      <c r="W479" s="38"/>
    </row>
    <row r="480" spans="1:23" s="32" customFormat="1" ht="14.25" outlineLevel="2">
      <c r="A480" s="33" t="s">
        <v>165</v>
      </c>
      <c r="B480" s="33" t="s">
        <v>166</v>
      </c>
      <c r="C480" s="34"/>
      <c r="D480" s="35">
        <f t="shared" si="411"/>
        <v>0</v>
      </c>
      <c r="E480" s="36"/>
      <c r="F480" s="36"/>
      <c r="G480" s="36"/>
      <c r="H480" s="35">
        <f t="shared" si="412"/>
        <v>0</v>
      </c>
      <c r="I480" s="36"/>
      <c r="J480" s="36"/>
      <c r="K480" s="36"/>
      <c r="L480" s="35">
        <f t="shared" si="413"/>
        <v>0</v>
      </c>
      <c r="M480" s="36"/>
      <c r="N480" s="36"/>
      <c r="O480" s="36"/>
      <c r="P480" s="35">
        <f t="shared" si="414"/>
        <v>0</v>
      </c>
      <c r="Q480" s="36"/>
      <c r="R480" s="36"/>
      <c r="S480" s="36"/>
      <c r="T480" s="35">
        <f t="shared" si="423"/>
        <v>0</v>
      </c>
      <c r="U480" s="37">
        <f t="shared" si="430"/>
        <v>0</v>
      </c>
      <c r="V480" s="38"/>
      <c r="W480" s="38"/>
    </row>
    <row r="481" spans="1:23" s="32" customFormat="1" ht="14.25" outlineLevel="2">
      <c r="A481" s="33" t="s">
        <v>167</v>
      </c>
      <c r="B481" s="33" t="s">
        <v>168</v>
      </c>
      <c r="C481" s="34"/>
      <c r="D481" s="35">
        <f t="shared" si="411"/>
        <v>0</v>
      </c>
      <c r="E481" s="35"/>
      <c r="F481" s="35"/>
      <c r="G481" s="35"/>
      <c r="H481" s="35">
        <f t="shared" si="412"/>
        <v>0</v>
      </c>
      <c r="I481" s="35"/>
      <c r="J481" s="35"/>
      <c r="K481" s="35"/>
      <c r="L481" s="35">
        <f t="shared" si="413"/>
        <v>0</v>
      </c>
      <c r="M481" s="35"/>
      <c r="N481" s="35"/>
      <c r="O481" s="35"/>
      <c r="P481" s="35">
        <f t="shared" si="414"/>
        <v>0</v>
      </c>
      <c r="Q481" s="35"/>
      <c r="R481" s="35"/>
      <c r="S481" s="35"/>
      <c r="T481" s="35">
        <f t="shared" si="423"/>
        <v>0</v>
      </c>
      <c r="U481" s="37">
        <f t="shared" si="430"/>
        <v>0</v>
      </c>
      <c r="V481" s="38"/>
      <c r="W481" s="38"/>
    </row>
    <row r="482" spans="1:23" s="32" customFormat="1" ht="14.25" outlineLevel="2">
      <c r="A482" s="33" t="s">
        <v>169</v>
      </c>
      <c r="B482" s="33" t="s">
        <v>170</v>
      </c>
      <c r="C482" s="34"/>
      <c r="D482" s="35">
        <f t="shared" si="411"/>
        <v>0</v>
      </c>
      <c r="E482" s="40"/>
      <c r="F482" s="40"/>
      <c r="G482" s="40"/>
      <c r="H482" s="35">
        <f t="shared" si="412"/>
        <v>0</v>
      </c>
      <c r="I482" s="40"/>
      <c r="J482" s="40"/>
      <c r="K482" s="40"/>
      <c r="L482" s="35">
        <f t="shared" si="413"/>
        <v>0</v>
      </c>
      <c r="M482" s="40"/>
      <c r="N482" s="40"/>
      <c r="O482" s="40"/>
      <c r="P482" s="35">
        <f t="shared" si="414"/>
        <v>0</v>
      </c>
      <c r="Q482" s="40"/>
      <c r="R482" s="40"/>
      <c r="S482" s="40"/>
      <c r="T482" s="35">
        <f t="shared" ref="T482" si="455">P482+L482+H482+D482</f>
        <v>0</v>
      </c>
      <c r="U482" s="37">
        <f t="shared" ref="U482" si="456">C482-T482</f>
        <v>0</v>
      </c>
      <c r="V482" s="38"/>
      <c r="W482" s="38"/>
    </row>
    <row r="483" spans="1:23" s="32" customFormat="1" ht="14.25" outlineLevel="2">
      <c r="A483" s="33" t="s">
        <v>171</v>
      </c>
      <c r="B483" s="33" t="s">
        <v>172</v>
      </c>
      <c r="C483" s="34"/>
      <c r="D483" s="35">
        <f t="shared" si="411"/>
        <v>0</v>
      </c>
      <c r="E483" s="36"/>
      <c r="F483" s="36"/>
      <c r="G483" s="36"/>
      <c r="H483" s="35">
        <f t="shared" si="412"/>
        <v>0</v>
      </c>
      <c r="I483" s="36"/>
      <c r="J483" s="36"/>
      <c r="K483" s="36"/>
      <c r="L483" s="35">
        <f t="shared" si="413"/>
        <v>0</v>
      </c>
      <c r="M483" s="36"/>
      <c r="N483" s="36"/>
      <c r="O483" s="36"/>
      <c r="P483" s="35">
        <f t="shared" si="414"/>
        <v>0</v>
      </c>
      <c r="Q483" s="36"/>
      <c r="R483" s="36"/>
      <c r="S483" s="36"/>
      <c r="T483" s="35">
        <f t="shared" ref="T483:T546" si="457">P483+L483+H483+D483</f>
        <v>0</v>
      </c>
      <c r="U483" s="37">
        <f t="shared" ref="U483:U544" si="458">C483-T483</f>
        <v>0</v>
      </c>
      <c r="V483" s="38"/>
      <c r="W483" s="38"/>
    </row>
    <row r="484" spans="1:23" s="32" customFormat="1" ht="14.25" outlineLevel="2">
      <c r="A484" s="33" t="s">
        <v>173</v>
      </c>
      <c r="B484" s="33" t="s">
        <v>174</v>
      </c>
      <c r="C484" s="34"/>
      <c r="D484" s="35">
        <f t="shared" ref="D484:D547" si="459">SUM(E484:G484)</f>
        <v>0</v>
      </c>
      <c r="E484" s="36"/>
      <c r="F484" s="36"/>
      <c r="G484" s="36"/>
      <c r="H484" s="35">
        <f t="shared" ref="H484:H547" si="460">SUM(I484:K484)</f>
        <v>0</v>
      </c>
      <c r="I484" s="36"/>
      <c r="J484" s="36"/>
      <c r="K484" s="36"/>
      <c r="L484" s="35">
        <f t="shared" ref="L484:L547" si="461">SUM(M484:O484)</f>
        <v>0</v>
      </c>
      <c r="M484" s="36"/>
      <c r="N484" s="36"/>
      <c r="O484" s="36"/>
      <c r="P484" s="35">
        <f t="shared" ref="P484:P547" si="462">SUM(Q484:S484)</f>
        <v>0</v>
      </c>
      <c r="Q484" s="36"/>
      <c r="R484" s="36"/>
      <c r="S484" s="36"/>
      <c r="T484" s="35">
        <f t="shared" si="457"/>
        <v>0</v>
      </c>
      <c r="U484" s="37">
        <f t="shared" si="458"/>
        <v>0</v>
      </c>
      <c r="V484" s="38"/>
      <c r="W484" s="38"/>
    </row>
    <row r="485" spans="1:23" s="32" customFormat="1" ht="14.25" outlineLevel="1">
      <c r="A485" s="26" t="s">
        <v>175</v>
      </c>
      <c r="B485" s="26" t="s">
        <v>176</v>
      </c>
      <c r="C485" s="27"/>
      <c r="D485" s="28">
        <f t="shared" si="459"/>
        <v>0</v>
      </c>
      <c r="E485" s="29">
        <f>SUM(E486:E491)</f>
        <v>0</v>
      </c>
      <c r="F485" s="29">
        <f t="shared" ref="F485:G485" si="463">SUM(F486:F491)</f>
        <v>0</v>
      </c>
      <c r="G485" s="29">
        <f t="shared" si="463"/>
        <v>0</v>
      </c>
      <c r="H485" s="28">
        <f t="shared" si="460"/>
        <v>0</v>
      </c>
      <c r="I485" s="29">
        <f>SUM(I486:I491)</f>
        <v>0</v>
      </c>
      <c r="J485" s="29">
        <f t="shared" ref="J485:K485" si="464">SUM(J486:J491)</f>
        <v>0</v>
      </c>
      <c r="K485" s="29">
        <f t="shared" si="464"/>
        <v>0</v>
      </c>
      <c r="L485" s="28">
        <f t="shared" si="461"/>
        <v>0</v>
      </c>
      <c r="M485" s="29">
        <f>SUM(M486:M491)</f>
        <v>0</v>
      </c>
      <c r="N485" s="29">
        <f t="shared" ref="N485:O485" si="465">SUM(N486:N491)</f>
        <v>0</v>
      </c>
      <c r="O485" s="29">
        <f t="shared" si="465"/>
        <v>0</v>
      </c>
      <c r="P485" s="28">
        <f t="shared" si="462"/>
        <v>0</v>
      </c>
      <c r="Q485" s="29">
        <f>SUM(Q486:Q491)</f>
        <v>0</v>
      </c>
      <c r="R485" s="29">
        <f t="shared" ref="R485:S485" si="466">SUM(R486:R491)</f>
        <v>0</v>
      </c>
      <c r="S485" s="29">
        <f t="shared" si="466"/>
        <v>0</v>
      </c>
      <c r="T485" s="28">
        <f t="shared" si="457"/>
        <v>0</v>
      </c>
      <c r="U485" s="30">
        <f t="shared" si="458"/>
        <v>0</v>
      </c>
      <c r="V485" s="31"/>
      <c r="W485" s="31"/>
    </row>
    <row r="486" spans="1:23" s="32" customFormat="1" ht="14.25" outlineLevel="2">
      <c r="A486" s="33" t="s">
        <v>177</v>
      </c>
      <c r="B486" s="33" t="s">
        <v>178</v>
      </c>
      <c r="C486" s="34"/>
      <c r="D486" s="35">
        <f t="shared" si="459"/>
        <v>0</v>
      </c>
      <c r="E486" s="36"/>
      <c r="F486" s="36"/>
      <c r="G486" s="36"/>
      <c r="H486" s="35">
        <f t="shared" si="460"/>
        <v>0</v>
      </c>
      <c r="I486" s="36"/>
      <c r="J486" s="36"/>
      <c r="K486" s="36"/>
      <c r="L486" s="35">
        <f t="shared" si="461"/>
        <v>0</v>
      </c>
      <c r="M486" s="36"/>
      <c r="N486" s="36"/>
      <c r="O486" s="36"/>
      <c r="P486" s="35">
        <f t="shared" si="462"/>
        <v>0</v>
      </c>
      <c r="Q486" s="36"/>
      <c r="R486" s="36"/>
      <c r="S486" s="36"/>
      <c r="T486" s="35">
        <f t="shared" si="457"/>
        <v>0</v>
      </c>
      <c r="U486" s="37">
        <f t="shared" si="458"/>
        <v>0</v>
      </c>
      <c r="V486" s="38"/>
      <c r="W486" s="38"/>
    </row>
    <row r="487" spans="1:23" s="32" customFormat="1" ht="14.25" outlineLevel="2">
      <c r="A487" s="33" t="s">
        <v>179</v>
      </c>
      <c r="B487" s="33" t="s">
        <v>180</v>
      </c>
      <c r="C487" s="34"/>
      <c r="D487" s="35">
        <f t="shared" si="459"/>
        <v>0</v>
      </c>
      <c r="E487" s="36"/>
      <c r="F487" s="36"/>
      <c r="G487" s="36"/>
      <c r="H487" s="35">
        <f t="shared" si="460"/>
        <v>0</v>
      </c>
      <c r="I487" s="36"/>
      <c r="J487" s="36"/>
      <c r="K487" s="36"/>
      <c r="L487" s="35">
        <f t="shared" si="461"/>
        <v>0</v>
      </c>
      <c r="M487" s="36"/>
      <c r="N487" s="36"/>
      <c r="O487" s="36"/>
      <c r="P487" s="35">
        <f t="shared" si="462"/>
        <v>0</v>
      </c>
      <c r="Q487" s="36"/>
      <c r="R487" s="36"/>
      <c r="S487" s="36"/>
      <c r="T487" s="35">
        <f t="shared" si="457"/>
        <v>0</v>
      </c>
      <c r="U487" s="37">
        <f t="shared" si="458"/>
        <v>0</v>
      </c>
      <c r="V487" s="38"/>
      <c r="W487" s="38"/>
    </row>
    <row r="488" spans="1:23" s="32" customFormat="1" ht="14.25" outlineLevel="2">
      <c r="A488" s="33" t="s">
        <v>181</v>
      </c>
      <c r="B488" s="33" t="s">
        <v>182</v>
      </c>
      <c r="C488" s="34"/>
      <c r="D488" s="35">
        <f t="shared" si="459"/>
        <v>0</v>
      </c>
      <c r="E488" s="36"/>
      <c r="F488" s="36"/>
      <c r="G488" s="36"/>
      <c r="H488" s="35">
        <f t="shared" si="460"/>
        <v>0</v>
      </c>
      <c r="I488" s="36"/>
      <c r="J488" s="36"/>
      <c r="K488" s="36"/>
      <c r="L488" s="35">
        <f t="shared" si="461"/>
        <v>0</v>
      </c>
      <c r="M488" s="36"/>
      <c r="N488" s="36"/>
      <c r="O488" s="36"/>
      <c r="P488" s="35">
        <f t="shared" si="462"/>
        <v>0</v>
      </c>
      <c r="Q488" s="36"/>
      <c r="R488" s="36"/>
      <c r="S488" s="36"/>
      <c r="T488" s="35">
        <f t="shared" si="457"/>
        <v>0</v>
      </c>
      <c r="U488" s="37">
        <f t="shared" si="458"/>
        <v>0</v>
      </c>
      <c r="V488" s="38"/>
      <c r="W488" s="38"/>
    </row>
    <row r="489" spans="1:23" s="32" customFormat="1" ht="14.25" outlineLevel="2">
      <c r="A489" s="33" t="s">
        <v>183</v>
      </c>
      <c r="B489" s="33" t="s">
        <v>184</v>
      </c>
      <c r="C489" s="34"/>
      <c r="D489" s="35">
        <f t="shared" si="459"/>
        <v>0</v>
      </c>
      <c r="E489" s="36"/>
      <c r="F489" s="36"/>
      <c r="G489" s="36"/>
      <c r="H489" s="35">
        <f t="shared" si="460"/>
        <v>0</v>
      </c>
      <c r="I489" s="36"/>
      <c r="J489" s="36"/>
      <c r="K489" s="36"/>
      <c r="L489" s="35">
        <f t="shared" si="461"/>
        <v>0</v>
      </c>
      <c r="M489" s="36"/>
      <c r="N489" s="36"/>
      <c r="O489" s="36"/>
      <c r="P489" s="35">
        <f t="shared" si="462"/>
        <v>0</v>
      </c>
      <c r="Q489" s="36"/>
      <c r="R489" s="36"/>
      <c r="S489" s="36"/>
      <c r="T489" s="35">
        <f t="shared" si="457"/>
        <v>0</v>
      </c>
      <c r="U489" s="37">
        <f t="shared" si="458"/>
        <v>0</v>
      </c>
      <c r="V489" s="38"/>
      <c r="W489" s="38"/>
    </row>
    <row r="490" spans="1:23" s="32" customFormat="1" ht="14.25" outlineLevel="2">
      <c r="A490" s="33" t="s">
        <v>185</v>
      </c>
      <c r="B490" s="33" t="s">
        <v>186</v>
      </c>
      <c r="C490" s="34"/>
      <c r="D490" s="35">
        <f t="shared" si="459"/>
        <v>0</v>
      </c>
      <c r="E490" s="36"/>
      <c r="F490" s="36"/>
      <c r="G490" s="36"/>
      <c r="H490" s="35">
        <f t="shared" si="460"/>
        <v>0</v>
      </c>
      <c r="I490" s="36"/>
      <c r="J490" s="36"/>
      <c r="K490" s="36"/>
      <c r="L490" s="35">
        <f t="shared" si="461"/>
        <v>0</v>
      </c>
      <c r="M490" s="36"/>
      <c r="N490" s="36"/>
      <c r="O490" s="36"/>
      <c r="P490" s="35">
        <f t="shared" si="462"/>
        <v>0</v>
      </c>
      <c r="Q490" s="36"/>
      <c r="R490" s="36"/>
      <c r="S490" s="36"/>
      <c r="T490" s="35">
        <f t="shared" si="457"/>
        <v>0</v>
      </c>
      <c r="U490" s="37">
        <f t="shared" si="458"/>
        <v>0</v>
      </c>
      <c r="V490" s="38"/>
      <c r="W490" s="38"/>
    </row>
    <row r="491" spans="1:23" s="32" customFormat="1" ht="14.25" outlineLevel="2">
      <c r="A491" s="26" t="s">
        <v>187</v>
      </c>
      <c r="B491" s="26" t="s">
        <v>188</v>
      </c>
      <c r="C491" s="27"/>
      <c r="D491" s="28">
        <f t="shared" si="459"/>
        <v>0</v>
      </c>
      <c r="E491" s="29">
        <f>SUM(E492:E495)</f>
        <v>0</v>
      </c>
      <c r="F491" s="29">
        <f t="shared" ref="F491:G491" si="467">SUM(F492:F495)</f>
        <v>0</v>
      </c>
      <c r="G491" s="29">
        <f t="shared" si="467"/>
        <v>0</v>
      </c>
      <c r="H491" s="28">
        <f t="shared" si="460"/>
        <v>0</v>
      </c>
      <c r="I491" s="29">
        <f>SUM(I492:I495)</f>
        <v>0</v>
      </c>
      <c r="J491" s="29">
        <f t="shared" ref="J491:K491" si="468">SUM(J492:J495)</f>
        <v>0</v>
      </c>
      <c r="K491" s="29">
        <f t="shared" si="468"/>
        <v>0</v>
      </c>
      <c r="L491" s="28">
        <f t="shared" si="461"/>
        <v>0</v>
      </c>
      <c r="M491" s="29">
        <f>SUM(M492:M495)</f>
        <v>0</v>
      </c>
      <c r="N491" s="29">
        <f t="shared" ref="N491:O491" si="469">SUM(N492:N495)</f>
        <v>0</v>
      </c>
      <c r="O491" s="29">
        <f t="shared" si="469"/>
        <v>0</v>
      </c>
      <c r="P491" s="28">
        <f t="shared" si="462"/>
        <v>0</v>
      </c>
      <c r="Q491" s="29">
        <f>SUM(Q492:Q495)</f>
        <v>0</v>
      </c>
      <c r="R491" s="29">
        <f t="shared" ref="R491:S491" si="470">SUM(R492:R495)</f>
        <v>0</v>
      </c>
      <c r="S491" s="29">
        <f t="shared" si="470"/>
        <v>0</v>
      </c>
      <c r="T491" s="28">
        <f t="shared" si="457"/>
        <v>0</v>
      </c>
      <c r="U491" s="30">
        <f t="shared" si="458"/>
        <v>0</v>
      </c>
      <c r="V491" s="31"/>
      <c r="W491" s="31"/>
    </row>
    <row r="492" spans="1:23" s="32" customFormat="1" ht="14.25" outlineLevel="3">
      <c r="A492" s="33" t="s">
        <v>189</v>
      </c>
      <c r="B492" s="33" t="s">
        <v>190</v>
      </c>
      <c r="C492" s="34"/>
      <c r="D492" s="35">
        <f t="shared" si="459"/>
        <v>0</v>
      </c>
      <c r="E492" s="36"/>
      <c r="F492" s="36"/>
      <c r="G492" s="36"/>
      <c r="H492" s="35">
        <f t="shared" si="460"/>
        <v>0</v>
      </c>
      <c r="I492" s="36"/>
      <c r="J492" s="36"/>
      <c r="K492" s="36"/>
      <c r="L492" s="35">
        <f t="shared" si="461"/>
        <v>0</v>
      </c>
      <c r="M492" s="36"/>
      <c r="N492" s="36"/>
      <c r="O492" s="36"/>
      <c r="P492" s="35">
        <f t="shared" si="462"/>
        <v>0</v>
      </c>
      <c r="Q492" s="36"/>
      <c r="R492" s="36"/>
      <c r="S492" s="36"/>
      <c r="T492" s="35">
        <f t="shared" si="457"/>
        <v>0</v>
      </c>
      <c r="U492" s="37">
        <f t="shared" si="458"/>
        <v>0</v>
      </c>
      <c r="V492" s="38"/>
      <c r="W492" s="38"/>
    </row>
    <row r="493" spans="1:23" s="32" customFormat="1" ht="14.25" outlineLevel="3">
      <c r="A493" s="33" t="s">
        <v>191</v>
      </c>
      <c r="B493" s="33" t="s">
        <v>192</v>
      </c>
      <c r="C493" s="34"/>
      <c r="D493" s="35">
        <f t="shared" si="459"/>
        <v>0</v>
      </c>
      <c r="E493" s="36"/>
      <c r="F493" s="36"/>
      <c r="G493" s="36"/>
      <c r="H493" s="35">
        <f t="shared" si="460"/>
        <v>0</v>
      </c>
      <c r="I493" s="36"/>
      <c r="J493" s="36"/>
      <c r="K493" s="36"/>
      <c r="L493" s="35">
        <f t="shared" si="461"/>
        <v>0</v>
      </c>
      <c r="M493" s="36"/>
      <c r="N493" s="36"/>
      <c r="O493" s="36"/>
      <c r="P493" s="35">
        <f t="shared" si="462"/>
        <v>0</v>
      </c>
      <c r="Q493" s="36"/>
      <c r="R493" s="36"/>
      <c r="S493" s="36"/>
      <c r="T493" s="35">
        <f t="shared" si="457"/>
        <v>0</v>
      </c>
      <c r="U493" s="37">
        <f t="shared" si="458"/>
        <v>0</v>
      </c>
      <c r="V493" s="38"/>
      <c r="W493" s="38"/>
    </row>
    <row r="494" spans="1:23" s="32" customFormat="1" ht="14.25" outlineLevel="3">
      <c r="A494" s="33" t="s">
        <v>193</v>
      </c>
      <c r="B494" s="33" t="s">
        <v>194</v>
      </c>
      <c r="C494" s="34"/>
      <c r="D494" s="35">
        <f t="shared" si="459"/>
        <v>0</v>
      </c>
      <c r="E494" s="36"/>
      <c r="F494" s="36"/>
      <c r="G494" s="36"/>
      <c r="H494" s="35">
        <f t="shared" si="460"/>
        <v>0</v>
      </c>
      <c r="I494" s="36"/>
      <c r="J494" s="36"/>
      <c r="K494" s="36"/>
      <c r="L494" s="35">
        <f t="shared" si="461"/>
        <v>0</v>
      </c>
      <c r="M494" s="36"/>
      <c r="N494" s="36"/>
      <c r="O494" s="36"/>
      <c r="P494" s="35">
        <f t="shared" si="462"/>
        <v>0</v>
      </c>
      <c r="Q494" s="36"/>
      <c r="R494" s="36"/>
      <c r="S494" s="36"/>
      <c r="T494" s="35">
        <f t="shared" si="457"/>
        <v>0</v>
      </c>
      <c r="U494" s="37">
        <f t="shared" si="458"/>
        <v>0</v>
      </c>
      <c r="V494" s="38"/>
      <c r="W494" s="38"/>
    </row>
    <row r="495" spans="1:23" s="32" customFormat="1" ht="14.25" outlineLevel="3">
      <c r="A495" s="33" t="s">
        <v>195</v>
      </c>
      <c r="B495" s="33" t="s">
        <v>196</v>
      </c>
      <c r="C495" s="34"/>
      <c r="D495" s="35">
        <f t="shared" si="459"/>
        <v>0</v>
      </c>
      <c r="E495" s="36"/>
      <c r="F495" s="36"/>
      <c r="G495" s="36"/>
      <c r="H495" s="35">
        <f t="shared" si="460"/>
        <v>0</v>
      </c>
      <c r="I495" s="36"/>
      <c r="J495" s="36"/>
      <c r="K495" s="36"/>
      <c r="L495" s="35">
        <f t="shared" si="461"/>
        <v>0</v>
      </c>
      <c r="M495" s="36"/>
      <c r="N495" s="36"/>
      <c r="O495" s="36"/>
      <c r="P495" s="35">
        <f t="shared" si="462"/>
        <v>0</v>
      </c>
      <c r="Q495" s="36"/>
      <c r="R495" s="36"/>
      <c r="S495" s="36"/>
      <c r="T495" s="35">
        <f t="shared" si="457"/>
        <v>0</v>
      </c>
      <c r="U495" s="37">
        <f t="shared" si="458"/>
        <v>0</v>
      </c>
      <c r="V495" s="38"/>
      <c r="W495" s="38"/>
    </row>
    <row r="496" spans="1:23" s="32" customFormat="1" ht="14.25" outlineLevel="1">
      <c r="A496" s="26" t="s">
        <v>197</v>
      </c>
      <c r="B496" s="26" t="s">
        <v>198</v>
      </c>
      <c r="C496" s="27"/>
      <c r="D496" s="28">
        <f t="shared" si="459"/>
        <v>0</v>
      </c>
      <c r="E496" s="29">
        <f>SUM(E497:E499)</f>
        <v>0</v>
      </c>
      <c r="F496" s="29">
        <f t="shared" ref="F496:G496" si="471">SUM(F497:F499)</f>
        <v>0</v>
      </c>
      <c r="G496" s="29">
        <f t="shared" si="471"/>
        <v>0</v>
      </c>
      <c r="H496" s="28">
        <f t="shared" si="460"/>
        <v>0</v>
      </c>
      <c r="I496" s="29">
        <f>SUM(I497:I499)</f>
        <v>0</v>
      </c>
      <c r="J496" s="29">
        <f t="shared" ref="J496:K496" si="472">SUM(J497:J499)</f>
        <v>0</v>
      </c>
      <c r="K496" s="29">
        <f t="shared" si="472"/>
        <v>0</v>
      </c>
      <c r="L496" s="28">
        <f t="shared" si="461"/>
        <v>0</v>
      </c>
      <c r="M496" s="29">
        <f>SUM(M497:M499)</f>
        <v>0</v>
      </c>
      <c r="N496" s="29">
        <f t="shared" ref="N496:O496" si="473">SUM(N497:N499)</f>
        <v>0</v>
      </c>
      <c r="O496" s="29">
        <f t="shared" si="473"/>
        <v>0</v>
      </c>
      <c r="P496" s="28">
        <f t="shared" si="462"/>
        <v>0</v>
      </c>
      <c r="Q496" s="29">
        <f>SUM(Q497:Q499)</f>
        <v>0</v>
      </c>
      <c r="R496" s="29">
        <f t="shared" ref="R496:S496" si="474">SUM(R497:R499)</f>
        <v>0</v>
      </c>
      <c r="S496" s="29">
        <f t="shared" si="474"/>
        <v>0</v>
      </c>
      <c r="T496" s="28">
        <f t="shared" si="457"/>
        <v>0</v>
      </c>
      <c r="U496" s="30">
        <f t="shared" si="458"/>
        <v>0</v>
      </c>
      <c r="V496" s="31"/>
      <c r="W496" s="31"/>
    </row>
    <row r="497" spans="1:23" s="32" customFormat="1" ht="14.25" outlineLevel="2">
      <c r="A497" s="33" t="s">
        <v>199</v>
      </c>
      <c r="B497" s="33" t="s">
        <v>200</v>
      </c>
      <c r="C497" s="34"/>
      <c r="D497" s="35">
        <f t="shared" si="459"/>
        <v>0</v>
      </c>
      <c r="E497" s="36"/>
      <c r="F497" s="36"/>
      <c r="G497" s="36"/>
      <c r="H497" s="35">
        <f t="shared" si="460"/>
        <v>0</v>
      </c>
      <c r="I497" s="36"/>
      <c r="J497" s="36"/>
      <c r="K497" s="36"/>
      <c r="L497" s="35">
        <f t="shared" si="461"/>
        <v>0</v>
      </c>
      <c r="M497" s="36"/>
      <c r="N497" s="36"/>
      <c r="O497" s="36"/>
      <c r="P497" s="35">
        <f t="shared" si="462"/>
        <v>0</v>
      </c>
      <c r="Q497" s="36"/>
      <c r="R497" s="36"/>
      <c r="S497" s="36"/>
      <c r="T497" s="35">
        <f t="shared" si="457"/>
        <v>0</v>
      </c>
      <c r="U497" s="37">
        <f t="shared" si="458"/>
        <v>0</v>
      </c>
      <c r="V497" s="38"/>
      <c r="W497" s="38"/>
    </row>
    <row r="498" spans="1:23" s="32" customFormat="1" ht="14.25" outlineLevel="2">
      <c r="A498" s="33" t="s">
        <v>201</v>
      </c>
      <c r="B498" s="33" t="s">
        <v>202</v>
      </c>
      <c r="C498" s="34"/>
      <c r="D498" s="35">
        <f t="shared" si="459"/>
        <v>0</v>
      </c>
      <c r="E498" s="36"/>
      <c r="F498" s="36"/>
      <c r="G498" s="36"/>
      <c r="H498" s="35">
        <f t="shared" si="460"/>
        <v>0</v>
      </c>
      <c r="I498" s="36"/>
      <c r="J498" s="36"/>
      <c r="K498" s="36"/>
      <c r="L498" s="35">
        <f t="shared" si="461"/>
        <v>0</v>
      </c>
      <c r="M498" s="36"/>
      <c r="N498" s="36"/>
      <c r="O498" s="36"/>
      <c r="P498" s="35">
        <f t="shared" si="462"/>
        <v>0</v>
      </c>
      <c r="Q498" s="36"/>
      <c r="R498" s="36"/>
      <c r="S498" s="36"/>
      <c r="T498" s="35">
        <f t="shared" si="457"/>
        <v>0</v>
      </c>
      <c r="U498" s="37">
        <f t="shared" si="458"/>
        <v>0</v>
      </c>
      <c r="V498" s="38"/>
      <c r="W498" s="38"/>
    </row>
    <row r="499" spans="1:23" s="32" customFormat="1" ht="14.25" outlineLevel="2">
      <c r="A499" s="33" t="s">
        <v>203</v>
      </c>
      <c r="B499" s="33" t="s">
        <v>204</v>
      </c>
      <c r="C499" s="34"/>
      <c r="D499" s="35">
        <f t="shared" si="459"/>
        <v>0</v>
      </c>
      <c r="E499" s="36"/>
      <c r="F499" s="36"/>
      <c r="G499" s="36"/>
      <c r="H499" s="35">
        <f t="shared" si="460"/>
        <v>0</v>
      </c>
      <c r="I499" s="36"/>
      <c r="J499" s="36"/>
      <c r="K499" s="36"/>
      <c r="L499" s="35">
        <f t="shared" si="461"/>
        <v>0</v>
      </c>
      <c r="M499" s="36"/>
      <c r="N499" s="36"/>
      <c r="O499" s="36"/>
      <c r="P499" s="35">
        <f t="shared" si="462"/>
        <v>0</v>
      </c>
      <c r="Q499" s="36"/>
      <c r="R499" s="36"/>
      <c r="S499" s="36"/>
      <c r="T499" s="35">
        <f t="shared" si="457"/>
        <v>0</v>
      </c>
      <c r="U499" s="37">
        <f t="shared" si="458"/>
        <v>0</v>
      </c>
      <c r="V499" s="38"/>
      <c r="W499" s="38"/>
    </row>
    <row r="500" spans="1:23" s="32" customFormat="1" ht="14.25" outlineLevel="1">
      <c r="A500" s="33" t="s">
        <v>205</v>
      </c>
      <c r="B500" s="33" t="s">
        <v>206</v>
      </c>
      <c r="C500" s="34"/>
      <c r="D500" s="35">
        <f t="shared" si="459"/>
        <v>0</v>
      </c>
      <c r="E500" s="36"/>
      <c r="F500" s="36"/>
      <c r="G500" s="36"/>
      <c r="H500" s="35">
        <f t="shared" si="460"/>
        <v>0</v>
      </c>
      <c r="I500" s="36"/>
      <c r="J500" s="36"/>
      <c r="K500" s="36"/>
      <c r="L500" s="35">
        <f t="shared" si="461"/>
        <v>0</v>
      </c>
      <c r="M500" s="36"/>
      <c r="N500" s="36"/>
      <c r="O500" s="36"/>
      <c r="P500" s="35">
        <f t="shared" si="462"/>
        <v>0</v>
      </c>
      <c r="Q500" s="36"/>
      <c r="R500" s="36"/>
      <c r="S500" s="36"/>
      <c r="T500" s="35">
        <f t="shared" si="457"/>
        <v>0</v>
      </c>
      <c r="U500" s="37">
        <f t="shared" si="458"/>
        <v>0</v>
      </c>
      <c r="V500" s="38"/>
      <c r="W500" s="38"/>
    </row>
    <row r="501" spans="1:23" s="32" customFormat="1" ht="14.25">
      <c r="A501" s="26" t="s">
        <v>207</v>
      </c>
      <c r="B501" s="26" t="s">
        <v>208</v>
      </c>
      <c r="C501" s="27"/>
      <c r="D501" s="28">
        <f t="shared" si="459"/>
        <v>0</v>
      </c>
      <c r="E501" s="29">
        <f>SUM(E502,E506,E516,E522,E526,E531,E535)</f>
        <v>0</v>
      </c>
      <c r="F501" s="29">
        <f t="shared" ref="F501:G501" si="475">SUM(F502,F506,F516,F522,F526,F531,F535)</f>
        <v>0</v>
      </c>
      <c r="G501" s="29">
        <f t="shared" si="475"/>
        <v>0</v>
      </c>
      <c r="H501" s="28">
        <f t="shared" si="460"/>
        <v>0</v>
      </c>
      <c r="I501" s="29">
        <f>SUM(I502,I506,I516,I522,I526,I531,I535)</f>
        <v>0</v>
      </c>
      <c r="J501" s="29">
        <f t="shared" ref="J501:K501" si="476">SUM(J502,J506,J516,J522,J526,J531,J535)</f>
        <v>0</v>
      </c>
      <c r="K501" s="29">
        <f t="shared" si="476"/>
        <v>0</v>
      </c>
      <c r="L501" s="28">
        <f t="shared" si="461"/>
        <v>0</v>
      </c>
      <c r="M501" s="29">
        <f>SUM(M502,M506,M516,M522,M526,M531,M535)</f>
        <v>0</v>
      </c>
      <c r="N501" s="29">
        <f t="shared" ref="N501:O501" si="477">SUM(N502,N506,N516,N522,N526,N531,N535)</f>
        <v>0</v>
      </c>
      <c r="O501" s="29">
        <f t="shared" si="477"/>
        <v>0</v>
      </c>
      <c r="P501" s="28">
        <f t="shared" si="462"/>
        <v>0</v>
      </c>
      <c r="Q501" s="29">
        <f>SUM(Q502,Q506,Q516,Q522,Q526,Q531,Q535)</f>
        <v>0</v>
      </c>
      <c r="R501" s="29">
        <f t="shared" ref="R501:S501" si="478">SUM(R502,R506,R516,R522,R526,R531,R535)</f>
        <v>0</v>
      </c>
      <c r="S501" s="29">
        <f t="shared" si="478"/>
        <v>0</v>
      </c>
      <c r="T501" s="28">
        <f t="shared" si="457"/>
        <v>0</v>
      </c>
      <c r="U501" s="30">
        <f t="shared" si="458"/>
        <v>0</v>
      </c>
      <c r="V501" s="31"/>
      <c r="W501" s="31"/>
    </row>
    <row r="502" spans="1:23" s="32" customFormat="1" ht="14.25" outlineLevel="1">
      <c r="A502" s="26" t="s">
        <v>209</v>
      </c>
      <c r="B502" s="26" t="s">
        <v>210</v>
      </c>
      <c r="C502" s="27"/>
      <c r="D502" s="28">
        <f t="shared" si="459"/>
        <v>0</v>
      </c>
      <c r="E502" s="39">
        <f>SUM(E503:E505)</f>
        <v>0</v>
      </c>
      <c r="F502" s="39">
        <f t="shared" ref="F502:G502" si="479">SUM(F503:F505)</f>
        <v>0</v>
      </c>
      <c r="G502" s="39">
        <f t="shared" si="479"/>
        <v>0</v>
      </c>
      <c r="H502" s="28">
        <f t="shared" si="460"/>
        <v>0</v>
      </c>
      <c r="I502" s="39">
        <f>SUM(I503:I505)</f>
        <v>0</v>
      </c>
      <c r="J502" s="39">
        <f t="shared" ref="J502:K502" si="480">SUM(J503:J505)</f>
        <v>0</v>
      </c>
      <c r="K502" s="39">
        <f t="shared" si="480"/>
        <v>0</v>
      </c>
      <c r="L502" s="28">
        <f t="shared" si="461"/>
        <v>0</v>
      </c>
      <c r="M502" s="39">
        <f>SUM(M503:M505)</f>
        <v>0</v>
      </c>
      <c r="N502" s="39">
        <f t="shared" ref="N502:O502" si="481">SUM(N503:N505)</f>
        <v>0</v>
      </c>
      <c r="O502" s="39">
        <f t="shared" si="481"/>
        <v>0</v>
      </c>
      <c r="P502" s="28">
        <f t="shared" si="462"/>
        <v>0</v>
      </c>
      <c r="Q502" s="39">
        <f>SUM(Q503:Q505)</f>
        <v>0</v>
      </c>
      <c r="R502" s="39">
        <f t="shared" ref="R502:S502" si="482">SUM(R503:R505)</f>
        <v>0</v>
      </c>
      <c r="S502" s="39">
        <f t="shared" si="482"/>
        <v>0</v>
      </c>
      <c r="T502" s="28">
        <f t="shared" si="457"/>
        <v>0</v>
      </c>
      <c r="U502" s="30">
        <f t="shared" si="458"/>
        <v>0</v>
      </c>
      <c r="V502" s="31"/>
      <c r="W502" s="31"/>
    </row>
    <row r="503" spans="1:23" s="32" customFormat="1" ht="14.25" outlineLevel="2">
      <c r="A503" s="33" t="s">
        <v>211</v>
      </c>
      <c r="B503" s="33" t="s">
        <v>212</v>
      </c>
      <c r="C503" s="34"/>
      <c r="D503" s="35">
        <f t="shared" si="459"/>
        <v>0</v>
      </c>
      <c r="E503" s="36"/>
      <c r="F503" s="36"/>
      <c r="G503" s="36"/>
      <c r="H503" s="35">
        <f t="shared" si="460"/>
        <v>0</v>
      </c>
      <c r="I503" s="36"/>
      <c r="J503" s="36"/>
      <c r="K503" s="36"/>
      <c r="L503" s="35">
        <f t="shared" si="461"/>
        <v>0</v>
      </c>
      <c r="M503" s="36"/>
      <c r="N503" s="36"/>
      <c r="O503" s="36"/>
      <c r="P503" s="35">
        <f t="shared" si="462"/>
        <v>0</v>
      </c>
      <c r="Q503" s="36"/>
      <c r="R503" s="36"/>
      <c r="S503" s="36"/>
      <c r="T503" s="35">
        <f t="shared" si="457"/>
        <v>0</v>
      </c>
      <c r="U503" s="37">
        <f t="shared" si="458"/>
        <v>0</v>
      </c>
      <c r="V503" s="38"/>
      <c r="W503" s="38"/>
    </row>
    <row r="504" spans="1:23" s="32" customFormat="1" ht="14.25" outlineLevel="2">
      <c r="A504" s="33" t="s">
        <v>213</v>
      </c>
      <c r="B504" s="33" t="s">
        <v>214</v>
      </c>
      <c r="C504" s="34"/>
      <c r="D504" s="35">
        <f t="shared" si="459"/>
        <v>0</v>
      </c>
      <c r="E504" s="36"/>
      <c r="F504" s="36"/>
      <c r="G504" s="36"/>
      <c r="H504" s="35">
        <f t="shared" si="460"/>
        <v>0</v>
      </c>
      <c r="I504" s="36"/>
      <c r="J504" s="36"/>
      <c r="K504" s="36"/>
      <c r="L504" s="35">
        <f t="shared" si="461"/>
        <v>0</v>
      </c>
      <c r="M504" s="36"/>
      <c r="N504" s="36"/>
      <c r="O504" s="36"/>
      <c r="P504" s="35">
        <f t="shared" si="462"/>
        <v>0</v>
      </c>
      <c r="Q504" s="36"/>
      <c r="R504" s="36"/>
      <c r="S504" s="36"/>
      <c r="T504" s="35">
        <f t="shared" si="457"/>
        <v>0</v>
      </c>
      <c r="U504" s="37">
        <f t="shared" si="458"/>
        <v>0</v>
      </c>
      <c r="V504" s="38"/>
      <c r="W504" s="38"/>
    </row>
    <row r="505" spans="1:23" s="32" customFormat="1" ht="14.25" outlineLevel="2">
      <c r="A505" s="33" t="s">
        <v>215</v>
      </c>
      <c r="B505" s="33" t="s">
        <v>216</v>
      </c>
      <c r="C505" s="34"/>
      <c r="D505" s="35">
        <f t="shared" si="459"/>
        <v>0</v>
      </c>
      <c r="E505" s="36"/>
      <c r="F505" s="36"/>
      <c r="G505" s="36"/>
      <c r="H505" s="35">
        <f t="shared" si="460"/>
        <v>0</v>
      </c>
      <c r="I505" s="36"/>
      <c r="J505" s="36"/>
      <c r="K505" s="36"/>
      <c r="L505" s="35">
        <f t="shared" si="461"/>
        <v>0</v>
      </c>
      <c r="M505" s="36"/>
      <c r="N505" s="36"/>
      <c r="O505" s="36"/>
      <c r="P505" s="35">
        <f t="shared" si="462"/>
        <v>0</v>
      </c>
      <c r="Q505" s="36"/>
      <c r="R505" s="36"/>
      <c r="S505" s="36"/>
      <c r="T505" s="35">
        <f t="shared" si="457"/>
        <v>0</v>
      </c>
      <c r="U505" s="37">
        <f t="shared" si="458"/>
        <v>0</v>
      </c>
      <c r="V505" s="38"/>
      <c r="W505" s="38"/>
    </row>
    <row r="506" spans="1:23" s="32" customFormat="1" ht="14.25" outlineLevel="1">
      <c r="A506" s="26" t="s">
        <v>217</v>
      </c>
      <c r="B506" s="26" t="s">
        <v>218</v>
      </c>
      <c r="C506" s="27"/>
      <c r="D506" s="28">
        <f t="shared" si="459"/>
        <v>0</v>
      </c>
      <c r="E506" s="29">
        <f>SUM(E507:E512)</f>
        <v>0</v>
      </c>
      <c r="F506" s="29">
        <f t="shared" ref="F506:G506" si="483">SUM(F507:F512)</f>
        <v>0</v>
      </c>
      <c r="G506" s="29">
        <f t="shared" si="483"/>
        <v>0</v>
      </c>
      <c r="H506" s="28">
        <f t="shared" si="460"/>
        <v>0</v>
      </c>
      <c r="I506" s="29">
        <f>SUM(I507:I512)</f>
        <v>0</v>
      </c>
      <c r="J506" s="29">
        <f t="shared" ref="J506:K506" si="484">SUM(J507:J512)</f>
        <v>0</v>
      </c>
      <c r="K506" s="29">
        <f t="shared" si="484"/>
        <v>0</v>
      </c>
      <c r="L506" s="28">
        <f t="shared" si="461"/>
        <v>0</v>
      </c>
      <c r="M506" s="29">
        <f>SUM(M507:M512)</f>
        <v>0</v>
      </c>
      <c r="N506" s="29">
        <f t="shared" ref="N506:O506" si="485">SUM(N507:N512)</f>
        <v>0</v>
      </c>
      <c r="O506" s="29">
        <f t="shared" si="485"/>
        <v>0</v>
      </c>
      <c r="P506" s="28">
        <f t="shared" si="462"/>
        <v>0</v>
      </c>
      <c r="Q506" s="29">
        <f>SUM(Q507:Q512)</f>
        <v>0</v>
      </c>
      <c r="R506" s="29">
        <f t="shared" ref="R506:S506" si="486">SUM(R507:R512)</f>
        <v>0</v>
      </c>
      <c r="S506" s="29">
        <f t="shared" si="486"/>
        <v>0</v>
      </c>
      <c r="T506" s="28">
        <f t="shared" si="457"/>
        <v>0</v>
      </c>
      <c r="U506" s="30">
        <f t="shared" si="458"/>
        <v>0</v>
      </c>
      <c r="V506" s="31"/>
      <c r="W506" s="31"/>
    </row>
    <row r="507" spans="1:23" s="32" customFormat="1" ht="14.25" outlineLevel="2">
      <c r="A507" s="33" t="s">
        <v>219</v>
      </c>
      <c r="B507" s="33" t="s">
        <v>220</v>
      </c>
      <c r="C507" s="34"/>
      <c r="D507" s="35">
        <f t="shared" si="459"/>
        <v>0</v>
      </c>
      <c r="E507" s="36"/>
      <c r="F507" s="36"/>
      <c r="G507" s="36"/>
      <c r="H507" s="35">
        <f t="shared" si="460"/>
        <v>0</v>
      </c>
      <c r="I507" s="36"/>
      <c r="J507" s="36"/>
      <c r="K507" s="36"/>
      <c r="L507" s="35">
        <f t="shared" si="461"/>
        <v>0</v>
      </c>
      <c r="M507" s="36"/>
      <c r="N507" s="36"/>
      <c r="O507" s="36"/>
      <c r="P507" s="35">
        <f t="shared" si="462"/>
        <v>0</v>
      </c>
      <c r="Q507" s="36"/>
      <c r="R507" s="36"/>
      <c r="S507" s="36"/>
      <c r="T507" s="35">
        <f t="shared" si="457"/>
        <v>0</v>
      </c>
      <c r="U507" s="37">
        <f t="shared" si="458"/>
        <v>0</v>
      </c>
      <c r="V507" s="38"/>
      <c r="W507" s="38"/>
    </row>
    <row r="508" spans="1:23" s="32" customFormat="1" ht="14.25" outlineLevel="2">
      <c r="A508" s="33" t="s">
        <v>221</v>
      </c>
      <c r="B508" s="33" t="s">
        <v>222</v>
      </c>
      <c r="C508" s="34"/>
      <c r="D508" s="35">
        <f t="shared" si="459"/>
        <v>0</v>
      </c>
      <c r="E508" s="40"/>
      <c r="F508" s="40"/>
      <c r="G508" s="40"/>
      <c r="H508" s="35">
        <f t="shared" si="460"/>
        <v>0</v>
      </c>
      <c r="I508" s="40"/>
      <c r="J508" s="40"/>
      <c r="K508" s="40"/>
      <c r="L508" s="35">
        <f t="shared" si="461"/>
        <v>0</v>
      </c>
      <c r="M508" s="40"/>
      <c r="N508" s="40"/>
      <c r="O508" s="40"/>
      <c r="P508" s="35">
        <f t="shared" si="462"/>
        <v>0</v>
      </c>
      <c r="Q508" s="40"/>
      <c r="R508" s="40"/>
      <c r="S508" s="40"/>
      <c r="T508" s="35">
        <f t="shared" si="457"/>
        <v>0</v>
      </c>
      <c r="U508" s="37">
        <f t="shared" si="458"/>
        <v>0</v>
      </c>
      <c r="V508" s="38"/>
      <c r="W508" s="38"/>
    </row>
    <row r="509" spans="1:23" s="32" customFormat="1" ht="14.25" outlineLevel="2">
      <c r="A509" s="33" t="s">
        <v>223</v>
      </c>
      <c r="B509" s="33" t="s">
        <v>224</v>
      </c>
      <c r="C509" s="34"/>
      <c r="D509" s="35">
        <f t="shared" si="459"/>
        <v>0</v>
      </c>
      <c r="E509" s="36"/>
      <c r="F509" s="36"/>
      <c r="G509" s="36"/>
      <c r="H509" s="35">
        <f t="shared" si="460"/>
        <v>0</v>
      </c>
      <c r="I509" s="36"/>
      <c r="J509" s="36"/>
      <c r="K509" s="36"/>
      <c r="L509" s="35">
        <f t="shared" si="461"/>
        <v>0</v>
      </c>
      <c r="M509" s="36"/>
      <c r="N509" s="36"/>
      <c r="O509" s="36"/>
      <c r="P509" s="35">
        <f t="shared" si="462"/>
        <v>0</v>
      </c>
      <c r="Q509" s="36"/>
      <c r="R509" s="36"/>
      <c r="S509" s="36"/>
      <c r="T509" s="35">
        <f t="shared" si="457"/>
        <v>0</v>
      </c>
      <c r="U509" s="37">
        <f t="shared" si="458"/>
        <v>0</v>
      </c>
      <c r="V509" s="38"/>
      <c r="W509" s="38"/>
    </row>
    <row r="510" spans="1:23" s="32" customFormat="1" ht="14.25" outlineLevel="2">
      <c r="A510" s="33" t="s">
        <v>225</v>
      </c>
      <c r="B510" s="33" t="s">
        <v>226</v>
      </c>
      <c r="C510" s="34"/>
      <c r="D510" s="35">
        <f t="shared" si="459"/>
        <v>0</v>
      </c>
      <c r="E510" s="36"/>
      <c r="F510" s="36"/>
      <c r="G510" s="36"/>
      <c r="H510" s="35">
        <f t="shared" si="460"/>
        <v>0</v>
      </c>
      <c r="I510" s="36"/>
      <c r="J510" s="36"/>
      <c r="K510" s="36"/>
      <c r="L510" s="35">
        <f t="shared" si="461"/>
        <v>0</v>
      </c>
      <c r="M510" s="36"/>
      <c r="N510" s="36"/>
      <c r="O510" s="36"/>
      <c r="P510" s="35">
        <f t="shared" si="462"/>
        <v>0</v>
      </c>
      <c r="Q510" s="36"/>
      <c r="R510" s="36"/>
      <c r="S510" s="36"/>
      <c r="T510" s="35">
        <f t="shared" si="457"/>
        <v>0</v>
      </c>
      <c r="U510" s="37">
        <f t="shared" si="458"/>
        <v>0</v>
      </c>
      <c r="V510" s="38"/>
      <c r="W510" s="38"/>
    </row>
    <row r="511" spans="1:23" s="32" customFormat="1" ht="14.25" outlineLevel="2">
      <c r="A511" s="33" t="s">
        <v>227</v>
      </c>
      <c r="B511" s="33" t="s">
        <v>228</v>
      </c>
      <c r="C511" s="34"/>
      <c r="D511" s="35">
        <f t="shared" si="459"/>
        <v>0</v>
      </c>
      <c r="E511" s="36"/>
      <c r="F511" s="36"/>
      <c r="G511" s="36"/>
      <c r="H511" s="35">
        <f t="shared" si="460"/>
        <v>0</v>
      </c>
      <c r="I511" s="36"/>
      <c r="J511" s="36"/>
      <c r="K511" s="36"/>
      <c r="L511" s="35">
        <f t="shared" si="461"/>
        <v>0</v>
      </c>
      <c r="M511" s="36"/>
      <c r="N511" s="36"/>
      <c r="O511" s="36"/>
      <c r="P511" s="35">
        <f t="shared" si="462"/>
        <v>0</v>
      </c>
      <c r="Q511" s="36"/>
      <c r="R511" s="36"/>
      <c r="S511" s="36"/>
      <c r="T511" s="35">
        <f t="shared" si="457"/>
        <v>0</v>
      </c>
      <c r="U511" s="37">
        <f t="shared" si="458"/>
        <v>0</v>
      </c>
      <c r="V511" s="38"/>
      <c r="W511" s="38"/>
    </row>
    <row r="512" spans="1:23" s="32" customFormat="1" ht="14.25" outlineLevel="2">
      <c r="A512" s="26" t="s">
        <v>229</v>
      </c>
      <c r="B512" s="26" t="s">
        <v>230</v>
      </c>
      <c r="C512" s="27"/>
      <c r="D512" s="28">
        <f t="shared" si="459"/>
        <v>0</v>
      </c>
      <c r="E512" s="39">
        <f>SUM(E513:E515)</f>
        <v>0</v>
      </c>
      <c r="F512" s="39">
        <f t="shared" ref="F512:G512" si="487">SUM(F513:F515)</f>
        <v>0</v>
      </c>
      <c r="G512" s="39">
        <f t="shared" si="487"/>
        <v>0</v>
      </c>
      <c r="H512" s="28">
        <f t="shared" si="460"/>
        <v>0</v>
      </c>
      <c r="I512" s="39">
        <f>SUM(I513:I515)</f>
        <v>0</v>
      </c>
      <c r="J512" s="39">
        <f t="shared" ref="J512:K512" si="488">SUM(J513:J515)</f>
        <v>0</v>
      </c>
      <c r="K512" s="39">
        <f t="shared" si="488"/>
        <v>0</v>
      </c>
      <c r="L512" s="28">
        <f t="shared" si="461"/>
        <v>0</v>
      </c>
      <c r="M512" s="39">
        <f>SUM(M513:M515)</f>
        <v>0</v>
      </c>
      <c r="N512" s="39">
        <f t="shared" ref="N512:O512" si="489">SUM(N513:N515)</f>
        <v>0</v>
      </c>
      <c r="O512" s="39">
        <f t="shared" si="489"/>
        <v>0</v>
      </c>
      <c r="P512" s="28">
        <f t="shared" si="462"/>
        <v>0</v>
      </c>
      <c r="Q512" s="39">
        <f>SUM(Q513:Q515)</f>
        <v>0</v>
      </c>
      <c r="R512" s="39">
        <f t="shared" ref="R512:S512" si="490">SUM(R513:R515)</f>
        <v>0</v>
      </c>
      <c r="S512" s="39">
        <f t="shared" si="490"/>
        <v>0</v>
      </c>
      <c r="T512" s="28">
        <f t="shared" si="457"/>
        <v>0</v>
      </c>
      <c r="U512" s="30">
        <f t="shared" si="458"/>
        <v>0</v>
      </c>
      <c r="V512" s="31"/>
      <c r="W512" s="31"/>
    </row>
    <row r="513" spans="1:23" s="32" customFormat="1" ht="14.25" outlineLevel="3">
      <c r="A513" s="33" t="s">
        <v>231</v>
      </c>
      <c r="B513" s="33" t="s">
        <v>232</v>
      </c>
      <c r="C513" s="34"/>
      <c r="D513" s="35">
        <f t="shared" si="459"/>
        <v>0</v>
      </c>
      <c r="E513" s="36"/>
      <c r="F513" s="36"/>
      <c r="G513" s="36"/>
      <c r="H513" s="35">
        <f t="shared" si="460"/>
        <v>0</v>
      </c>
      <c r="I513" s="36"/>
      <c r="J513" s="36"/>
      <c r="K513" s="36"/>
      <c r="L513" s="35">
        <f t="shared" si="461"/>
        <v>0</v>
      </c>
      <c r="M513" s="36"/>
      <c r="N513" s="36"/>
      <c r="O513" s="36"/>
      <c r="P513" s="35">
        <f t="shared" si="462"/>
        <v>0</v>
      </c>
      <c r="Q513" s="36"/>
      <c r="R513" s="36"/>
      <c r="S513" s="36"/>
      <c r="T513" s="35">
        <f t="shared" si="457"/>
        <v>0</v>
      </c>
      <c r="U513" s="37">
        <f t="shared" si="458"/>
        <v>0</v>
      </c>
      <c r="V513" s="38"/>
      <c r="W513" s="38"/>
    </row>
    <row r="514" spans="1:23" s="32" customFormat="1" ht="14.25" outlineLevel="3">
      <c r="A514" s="33" t="s">
        <v>233</v>
      </c>
      <c r="B514" s="33" t="s">
        <v>234</v>
      </c>
      <c r="C514" s="34"/>
      <c r="D514" s="35">
        <f t="shared" si="459"/>
        <v>0</v>
      </c>
      <c r="E514" s="36"/>
      <c r="F514" s="36"/>
      <c r="G514" s="36"/>
      <c r="H514" s="35">
        <f t="shared" si="460"/>
        <v>0</v>
      </c>
      <c r="I514" s="36"/>
      <c r="J514" s="36"/>
      <c r="K514" s="36"/>
      <c r="L514" s="35">
        <f t="shared" si="461"/>
        <v>0</v>
      </c>
      <c r="M514" s="36"/>
      <c r="N514" s="36"/>
      <c r="O514" s="36"/>
      <c r="P514" s="35">
        <f t="shared" si="462"/>
        <v>0</v>
      </c>
      <c r="Q514" s="36"/>
      <c r="R514" s="36"/>
      <c r="S514" s="36"/>
      <c r="T514" s="35">
        <f t="shared" si="457"/>
        <v>0</v>
      </c>
      <c r="U514" s="37">
        <f t="shared" si="458"/>
        <v>0</v>
      </c>
      <c r="V514" s="38"/>
      <c r="W514" s="38"/>
    </row>
    <row r="515" spans="1:23" s="32" customFormat="1" ht="14.25" outlineLevel="3">
      <c r="A515" s="33" t="s">
        <v>235</v>
      </c>
      <c r="B515" s="33" t="s">
        <v>236</v>
      </c>
      <c r="C515" s="34"/>
      <c r="D515" s="35">
        <f t="shared" si="459"/>
        <v>0</v>
      </c>
      <c r="E515" s="36"/>
      <c r="F515" s="36"/>
      <c r="G515" s="36"/>
      <c r="H515" s="35">
        <f t="shared" si="460"/>
        <v>0</v>
      </c>
      <c r="I515" s="36"/>
      <c r="J515" s="36"/>
      <c r="K515" s="36"/>
      <c r="L515" s="35">
        <f t="shared" si="461"/>
        <v>0</v>
      </c>
      <c r="M515" s="36"/>
      <c r="N515" s="36"/>
      <c r="O515" s="36"/>
      <c r="P515" s="35">
        <f t="shared" si="462"/>
        <v>0</v>
      </c>
      <c r="Q515" s="36"/>
      <c r="R515" s="36"/>
      <c r="S515" s="36"/>
      <c r="T515" s="35">
        <f t="shared" si="457"/>
        <v>0</v>
      </c>
      <c r="U515" s="37">
        <f t="shared" si="458"/>
        <v>0</v>
      </c>
      <c r="V515" s="38"/>
      <c r="W515" s="38"/>
    </row>
    <row r="516" spans="1:23" s="32" customFormat="1" ht="14.25" outlineLevel="1">
      <c r="A516" s="26" t="s">
        <v>237</v>
      </c>
      <c r="B516" s="26" t="s">
        <v>238</v>
      </c>
      <c r="C516" s="27"/>
      <c r="D516" s="28">
        <f t="shared" si="459"/>
        <v>0</v>
      </c>
      <c r="E516" s="29">
        <f>SUM(E517:E521)</f>
        <v>0</v>
      </c>
      <c r="F516" s="29">
        <f t="shared" ref="F516:G516" si="491">SUM(F517:F521)</f>
        <v>0</v>
      </c>
      <c r="G516" s="29">
        <f t="shared" si="491"/>
        <v>0</v>
      </c>
      <c r="H516" s="28">
        <f t="shared" si="460"/>
        <v>0</v>
      </c>
      <c r="I516" s="29">
        <f>SUM(I517:I521)</f>
        <v>0</v>
      </c>
      <c r="J516" s="29">
        <f t="shared" ref="J516:K516" si="492">SUM(J517:J521)</f>
        <v>0</v>
      </c>
      <c r="K516" s="29">
        <f t="shared" si="492"/>
        <v>0</v>
      </c>
      <c r="L516" s="28">
        <f t="shared" si="461"/>
        <v>0</v>
      </c>
      <c r="M516" s="29">
        <f>SUM(M517:M521)</f>
        <v>0</v>
      </c>
      <c r="N516" s="29">
        <f t="shared" ref="N516:O516" si="493">SUM(N517:N521)</f>
        <v>0</v>
      </c>
      <c r="O516" s="29">
        <f t="shared" si="493"/>
        <v>0</v>
      </c>
      <c r="P516" s="28">
        <f t="shared" si="462"/>
        <v>0</v>
      </c>
      <c r="Q516" s="29">
        <f>SUM(Q517:Q521)</f>
        <v>0</v>
      </c>
      <c r="R516" s="29">
        <f t="shared" ref="R516:S516" si="494">SUM(R517:R521)</f>
        <v>0</v>
      </c>
      <c r="S516" s="29">
        <f t="shared" si="494"/>
        <v>0</v>
      </c>
      <c r="T516" s="28">
        <f t="shared" si="457"/>
        <v>0</v>
      </c>
      <c r="U516" s="30">
        <f t="shared" si="458"/>
        <v>0</v>
      </c>
      <c r="V516" s="31"/>
      <c r="W516" s="31"/>
    </row>
    <row r="517" spans="1:23" s="32" customFormat="1" ht="14.25" outlineLevel="2">
      <c r="A517" s="33" t="s">
        <v>239</v>
      </c>
      <c r="B517" s="33" t="s">
        <v>240</v>
      </c>
      <c r="C517" s="34"/>
      <c r="D517" s="35">
        <f t="shared" si="459"/>
        <v>0</v>
      </c>
      <c r="E517" s="36"/>
      <c r="F517" s="36"/>
      <c r="G517" s="36"/>
      <c r="H517" s="35">
        <f t="shared" si="460"/>
        <v>0</v>
      </c>
      <c r="I517" s="36"/>
      <c r="J517" s="36"/>
      <c r="K517" s="36"/>
      <c r="L517" s="35">
        <f t="shared" si="461"/>
        <v>0</v>
      </c>
      <c r="M517" s="36"/>
      <c r="N517" s="36"/>
      <c r="O517" s="36"/>
      <c r="P517" s="35">
        <f t="shared" si="462"/>
        <v>0</v>
      </c>
      <c r="Q517" s="36"/>
      <c r="R517" s="36"/>
      <c r="S517" s="36"/>
      <c r="T517" s="35">
        <f t="shared" si="457"/>
        <v>0</v>
      </c>
      <c r="U517" s="37">
        <f t="shared" si="458"/>
        <v>0</v>
      </c>
      <c r="V517" s="38"/>
      <c r="W517" s="38"/>
    </row>
    <row r="518" spans="1:23" s="32" customFormat="1" ht="14.25" outlineLevel="2">
      <c r="A518" s="33" t="s">
        <v>241</v>
      </c>
      <c r="B518" s="33" t="s">
        <v>242</v>
      </c>
      <c r="C518" s="34"/>
      <c r="D518" s="35">
        <f t="shared" si="459"/>
        <v>0</v>
      </c>
      <c r="E518" s="36"/>
      <c r="F518" s="36"/>
      <c r="G518" s="36"/>
      <c r="H518" s="35">
        <f t="shared" si="460"/>
        <v>0</v>
      </c>
      <c r="I518" s="36"/>
      <c r="J518" s="36"/>
      <c r="K518" s="36"/>
      <c r="L518" s="35">
        <f t="shared" si="461"/>
        <v>0</v>
      </c>
      <c r="M518" s="36"/>
      <c r="N518" s="36"/>
      <c r="O518" s="36"/>
      <c r="P518" s="35">
        <f t="shared" si="462"/>
        <v>0</v>
      </c>
      <c r="Q518" s="36"/>
      <c r="R518" s="36"/>
      <c r="S518" s="36"/>
      <c r="T518" s="35">
        <f t="shared" si="457"/>
        <v>0</v>
      </c>
      <c r="U518" s="37">
        <f t="shared" si="458"/>
        <v>0</v>
      </c>
      <c r="V518" s="38"/>
      <c r="W518" s="38"/>
    </row>
    <row r="519" spans="1:23" s="32" customFormat="1" ht="14.25" outlineLevel="2">
      <c r="A519" s="33" t="s">
        <v>243</v>
      </c>
      <c r="B519" s="33" t="s">
        <v>244</v>
      </c>
      <c r="C519" s="34"/>
      <c r="D519" s="35">
        <f t="shared" si="459"/>
        <v>0</v>
      </c>
      <c r="E519" s="36"/>
      <c r="F519" s="36"/>
      <c r="G519" s="36"/>
      <c r="H519" s="35">
        <f t="shared" si="460"/>
        <v>0</v>
      </c>
      <c r="I519" s="36"/>
      <c r="J519" s="36"/>
      <c r="K519" s="36"/>
      <c r="L519" s="35">
        <f t="shared" si="461"/>
        <v>0</v>
      </c>
      <c r="M519" s="36"/>
      <c r="N519" s="36"/>
      <c r="O519" s="36"/>
      <c r="P519" s="35">
        <f t="shared" si="462"/>
        <v>0</v>
      </c>
      <c r="Q519" s="36"/>
      <c r="R519" s="36"/>
      <c r="S519" s="36"/>
      <c r="T519" s="35">
        <f t="shared" si="457"/>
        <v>0</v>
      </c>
      <c r="U519" s="37">
        <f t="shared" si="458"/>
        <v>0</v>
      </c>
      <c r="V519" s="38"/>
      <c r="W519" s="38"/>
    </row>
    <row r="520" spans="1:23" s="32" customFormat="1" ht="14.25" outlineLevel="2">
      <c r="A520" s="33" t="s">
        <v>245</v>
      </c>
      <c r="B520" s="33" t="s">
        <v>246</v>
      </c>
      <c r="C520" s="34"/>
      <c r="D520" s="35">
        <f t="shared" si="459"/>
        <v>0</v>
      </c>
      <c r="E520" s="36"/>
      <c r="F520" s="36"/>
      <c r="G520" s="36"/>
      <c r="H520" s="35">
        <f t="shared" si="460"/>
        <v>0</v>
      </c>
      <c r="I520" s="36"/>
      <c r="J520" s="36"/>
      <c r="K520" s="36"/>
      <c r="L520" s="35">
        <f t="shared" si="461"/>
        <v>0</v>
      </c>
      <c r="M520" s="36"/>
      <c r="N520" s="36"/>
      <c r="O520" s="36"/>
      <c r="P520" s="35">
        <f t="shared" si="462"/>
        <v>0</v>
      </c>
      <c r="Q520" s="36"/>
      <c r="R520" s="36"/>
      <c r="S520" s="36"/>
      <c r="T520" s="35">
        <f t="shared" si="457"/>
        <v>0</v>
      </c>
      <c r="U520" s="37">
        <f t="shared" si="458"/>
        <v>0</v>
      </c>
      <c r="V520" s="38"/>
      <c r="W520" s="38"/>
    </row>
    <row r="521" spans="1:23" s="32" customFormat="1" ht="14.25" outlineLevel="2">
      <c r="A521" s="33" t="s">
        <v>247</v>
      </c>
      <c r="B521" s="33" t="s">
        <v>248</v>
      </c>
      <c r="C521" s="34"/>
      <c r="D521" s="35">
        <f t="shared" si="459"/>
        <v>0</v>
      </c>
      <c r="E521" s="36"/>
      <c r="F521" s="36"/>
      <c r="G521" s="36"/>
      <c r="H521" s="35">
        <f t="shared" si="460"/>
        <v>0</v>
      </c>
      <c r="I521" s="36"/>
      <c r="J521" s="36"/>
      <c r="K521" s="36"/>
      <c r="L521" s="35">
        <f t="shared" si="461"/>
        <v>0</v>
      </c>
      <c r="M521" s="36"/>
      <c r="N521" s="36"/>
      <c r="O521" s="36"/>
      <c r="P521" s="35">
        <f t="shared" si="462"/>
        <v>0</v>
      </c>
      <c r="Q521" s="36"/>
      <c r="R521" s="36"/>
      <c r="S521" s="36"/>
      <c r="T521" s="35">
        <f t="shared" si="457"/>
        <v>0</v>
      </c>
      <c r="U521" s="37">
        <f t="shared" si="458"/>
        <v>0</v>
      </c>
      <c r="V521" s="38"/>
      <c r="W521" s="38"/>
    </row>
    <row r="522" spans="1:23" s="32" customFormat="1" ht="14.25" outlineLevel="1">
      <c r="A522" s="26" t="s">
        <v>249</v>
      </c>
      <c r="B522" s="26" t="s">
        <v>250</v>
      </c>
      <c r="C522" s="27"/>
      <c r="D522" s="28">
        <f t="shared" si="459"/>
        <v>0</v>
      </c>
      <c r="E522" s="29">
        <f>SUM(E523:E525)</f>
        <v>0</v>
      </c>
      <c r="F522" s="29">
        <f t="shared" ref="F522:G522" si="495">SUM(F523:F525)</f>
        <v>0</v>
      </c>
      <c r="G522" s="29">
        <f t="shared" si="495"/>
        <v>0</v>
      </c>
      <c r="H522" s="28">
        <f t="shared" si="460"/>
        <v>0</v>
      </c>
      <c r="I522" s="29">
        <f>SUM(I523:I525)</f>
        <v>0</v>
      </c>
      <c r="J522" s="29">
        <f t="shared" ref="J522:K522" si="496">SUM(J523:J525)</f>
        <v>0</v>
      </c>
      <c r="K522" s="29">
        <f t="shared" si="496"/>
        <v>0</v>
      </c>
      <c r="L522" s="28">
        <f t="shared" si="461"/>
        <v>0</v>
      </c>
      <c r="M522" s="29">
        <f>SUM(M523:M525)</f>
        <v>0</v>
      </c>
      <c r="N522" s="29">
        <f t="shared" ref="N522:O522" si="497">SUM(N523:N525)</f>
        <v>0</v>
      </c>
      <c r="O522" s="29">
        <f t="shared" si="497"/>
        <v>0</v>
      </c>
      <c r="P522" s="28">
        <f t="shared" si="462"/>
        <v>0</v>
      </c>
      <c r="Q522" s="29">
        <f>SUM(Q523:Q525)</f>
        <v>0</v>
      </c>
      <c r="R522" s="29">
        <f t="shared" ref="R522:S522" si="498">SUM(R523:R525)</f>
        <v>0</v>
      </c>
      <c r="S522" s="29">
        <f t="shared" si="498"/>
        <v>0</v>
      </c>
      <c r="T522" s="28">
        <f t="shared" si="457"/>
        <v>0</v>
      </c>
      <c r="U522" s="30">
        <f t="shared" si="458"/>
        <v>0</v>
      </c>
      <c r="V522" s="31"/>
      <c r="W522" s="31"/>
    </row>
    <row r="523" spans="1:23" s="32" customFormat="1" ht="14.25" outlineLevel="2">
      <c r="A523" s="33" t="s">
        <v>251</v>
      </c>
      <c r="B523" s="33" t="s">
        <v>252</v>
      </c>
      <c r="C523" s="34"/>
      <c r="D523" s="35">
        <f t="shared" si="459"/>
        <v>0</v>
      </c>
      <c r="E523" s="36"/>
      <c r="F523" s="36"/>
      <c r="G523" s="36"/>
      <c r="H523" s="35">
        <f t="shared" si="460"/>
        <v>0</v>
      </c>
      <c r="I523" s="36"/>
      <c r="J523" s="36"/>
      <c r="K523" s="36"/>
      <c r="L523" s="35">
        <f t="shared" si="461"/>
        <v>0</v>
      </c>
      <c r="M523" s="36"/>
      <c r="N523" s="36"/>
      <c r="O523" s="36"/>
      <c r="P523" s="35">
        <f t="shared" si="462"/>
        <v>0</v>
      </c>
      <c r="Q523" s="36"/>
      <c r="R523" s="36"/>
      <c r="S523" s="36"/>
      <c r="T523" s="35">
        <f t="shared" si="457"/>
        <v>0</v>
      </c>
      <c r="U523" s="37">
        <f t="shared" si="458"/>
        <v>0</v>
      </c>
      <c r="V523" s="38"/>
      <c r="W523" s="38"/>
    </row>
    <row r="524" spans="1:23" s="32" customFormat="1" ht="14.25" outlineLevel="2">
      <c r="A524" s="33" t="s">
        <v>253</v>
      </c>
      <c r="B524" s="33" t="s">
        <v>254</v>
      </c>
      <c r="C524" s="34"/>
      <c r="D524" s="35">
        <f t="shared" si="459"/>
        <v>0</v>
      </c>
      <c r="E524" s="36"/>
      <c r="F524" s="36"/>
      <c r="G524" s="36"/>
      <c r="H524" s="35">
        <f t="shared" si="460"/>
        <v>0</v>
      </c>
      <c r="I524" s="36"/>
      <c r="J524" s="36"/>
      <c r="K524" s="36"/>
      <c r="L524" s="35">
        <f t="shared" si="461"/>
        <v>0</v>
      </c>
      <c r="M524" s="36"/>
      <c r="N524" s="36"/>
      <c r="O524" s="36"/>
      <c r="P524" s="35">
        <f t="shared" si="462"/>
        <v>0</v>
      </c>
      <c r="Q524" s="36"/>
      <c r="R524" s="36"/>
      <c r="S524" s="36"/>
      <c r="T524" s="35">
        <f t="shared" si="457"/>
        <v>0</v>
      </c>
      <c r="U524" s="37">
        <f t="shared" si="458"/>
        <v>0</v>
      </c>
      <c r="V524" s="38"/>
      <c r="W524" s="38"/>
    </row>
    <row r="525" spans="1:23" s="32" customFormat="1" ht="14.25" outlineLevel="2">
      <c r="A525" s="33" t="s">
        <v>255</v>
      </c>
      <c r="B525" s="33" t="s">
        <v>230</v>
      </c>
      <c r="C525" s="34"/>
      <c r="D525" s="35">
        <f t="shared" si="459"/>
        <v>0</v>
      </c>
      <c r="E525" s="36"/>
      <c r="F525" s="36"/>
      <c r="G525" s="36"/>
      <c r="H525" s="35">
        <f t="shared" si="460"/>
        <v>0</v>
      </c>
      <c r="I525" s="36"/>
      <c r="J525" s="36"/>
      <c r="K525" s="36"/>
      <c r="L525" s="35">
        <f t="shared" si="461"/>
        <v>0</v>
      </c>
      <c r="M525" s="36"/>
      <c r="N525" s="36"/>
      <c r="O525" s="36"/>
      <c r="P525" s="35">
        <f t="shared" si="462"/>
        <v>0</v>
      </c>
      <c r="Q525" s="36"/>
      <c r="R525" s="36"/>
      <c r="S525" s="36"/>
      <c r="T525" s="35">
        <f t="shared" si="457"/>
        <v>0</v>
      </c>
      <c r="U525" s="37">
        <f t="shared" si="458"/>
        <v>0</v>
      </c>
      <c r="V525" s="38"/>
      <c r="W525" s="38"/>
    </row>
    <row r="526" spans="1:23" s="32" customFormat="1" ht="14.25" outlineLevel="1">
      <c r="A526" s="26" t="s">
        <v>256</v>
      </c>
      <c r="B526" s="26" t="s">
        <v>257</v>
      </c>
      <c r="C526" s="27"/>
      <c r="D526" s="28">
        <f t="shared" si="459"/>
        <v>0</v>
      </c>
      <c r="E526" s="39">
        <f>SUM(E527:E530)</f>
        <v>0</v>
      </c>
      <c r="F526" s="39">
        <f t="shared" ref="F526:G526" si="499">SUM(F527:F530)</f>
        <v>0</v>
      </c>
      <c r="G526" s="39">
        <f t="shared" si="499"/>
        <v>0</v>
      </c>
      <c r="H526" s="28">
        <f t="shared" si="460"/>
        <v>0</v>
      </c>
      <c r="I526" s="39">
        <f>SUM(I527:I530)</f>
        <v>0</v>
      </c>
      <c r="J526" s="39">
        <f t="shared" ref="J526:K526" si="500">SUM(J527:J530)</f>
        <v>0</v>
      </c>
      <c r="K526" s="39">
        <f t="shared" si="500"/>
        <v>0</v>
      </c>
      <c r="L526" s="28">
        <f t="shared" si="461"/>
        <v>0</v>
      </c>
      <c r="M526" s="39">
        <f>SUM(M527:M530)</f>
        <v>0</v>
      </c>
      <c r="N526" s="39">
        <f t="shared" ref="N526:O526" si="501">SUM(N527:N530)</f>
        <v>0</v>
      </c>
      <c r="O526" s="39">
        <f t="shared" si="501"/>
        <v>0</v>
      </c>
      <c r="P526" s="28">
        <f t="shared" si="462"/>
        <v>0</v>
      </c>
      <c r="Q526" s="39">
        <f>SUM(Q527:Q530)</f>
        <v>0</v>
      </c>
      <c r="R526" s="39">
        <f t="shared" ref="R526:S526" si="502">SUM(R527:R530)</f>
        <v>0</v>
      </c>
      <c r="S526" s="39">
        <f t="shared" si="502"/>
        <v>0</v>
      </c>
      <c r="T526" s="28">
        <f t="shared" si="457"/>
        <v>0</v>
      </c>
      <c r="U526" s="30">
        <f t="shared" si="458"/>
        <v>0</v>
      </c>
      <c r="V526" s="31"/>
      <c r="W526" s="31"/>
    </row>
    <row r="527" spans="1:23" s="32" customFormat="1" ht="14.25" outlineLevel="2">
      <c r="A527" s="33" t="s">
        <v>258</v>
      </c>
      <c r="B527" s="33" t="s">
        <v>259</v>
      </c>
      <c r="C527" s="34"/>
      <c r="D527" s="35">
        <f t="shared" si="459"/>
        <v>0</v>
      </c>
      <c r="E527" s="36"/>
      <c r="F527" s="36"/>
      <c r="G527" s="36"/>
      <c r="H527" s="35">
        <f t="shared" si="460"/>
        <v>0</v>
      </c>
      <c r="I527" s="36"/>
      <c r="J527" s="36"/>
      <c r="K527" s="36"/>
      <c r="L527" s="35">
        <f t="shared" si="461"/>
        <v>0</v>
      </c>
      <c r="M527" s="36"/>
      <c r="N527" s="36"/>
      <c r="O527" s="36"/>
      <c r="P527" s="35">
        <f t="shared" si="462"/>
        <v>0</v>
      </c>
      <c r="Q527" s="36"/>
      <c r="R527" s="36"/>
      <c r="S527" s="36"/>
      <c r="T527" s="35">
        <f t="shared" si="457"/>
        <v>0</v>
      </c>
      <c r="U527" s="37">
        <f t="shared" si="458"/>
        <v>0</v>
      </c>
      <c r="V527" s="38"/>
      <c r="W527" s="38"/>
    </row>
    <row r="528" spans="1:23" s="32" customFormat="1" ht="14.25" outlineLevel="2">
      <c r="A528" s="33" t="s">
        <v>260</v>
      </c>
      <c r="B528" s="33" t="s">
        <v>261</v>
      </c>
      <c r="C528" s="34"/>
      <c r="D528" s="35">
        <f t="shared" si="459"/>
        <v>0</v>
      </c>
      <c r="E528" s="36"/>
      <c r="F528" s="36"/>
      <c r="G528" s="36"/>
      <c r="H528" s="35">
        <f t="shared" si="460"/>
        <v>0</v>
      </c>
      <c r="I528" s="36"/>
      <c r="J528" s="36"/>
      <c r="K528" s="36"/>
      <c r="L528" s="35">
        <f t="shared" si="461"/>
        <v>0</v>
      </c>
      <c r="M528" s="36"/>
      <c r="N528" s="36"/>
      <c r="O528" s="36"/>
      <c r="P528" s="35">
        <f t="shared" si="462"/>
        <v>0</v>
      </c>
      <c r="Q528" s="36"/>
      <c r="R528" s="36"/>
      <c r="S528" s="36"/>
      <c r="T528" s="35">
        <f t="shared" si="457"/>
        <v>0</v>
      </c>
      <c r="U528" s="37">
        <f t="shared" si="458"/>
        <v>0</v>
      </c>
      <c r="V528" s="38"/>
      <c r="W528" s="38"/>
    </row>
    <row r="529" spans="1:23" s="32" customFormat="1" ht="14.25" outlineLevel="2">
      <c r="A529" s="33" t="s">
        <v>262</v>
      </c>
      <c r="B529" s="33" t="s">
        <v>263</v>
      </c>
      <c r="C529" s="34"/>
      <c r="D529" s="35">
        <f t="shared" si="459"/>
        <v>0</v>
      </c>
      <c r="E529" s="36"/>
      <c r="F529" s="36"/>
      <c r="G529" s="36"/>
      <c r="H529" s="35">
        <f t="shared" si="460"/>
        <v>0</v>
      </c>
      <c r="I529" s="36"/>
      <c r="J529" s="36"/>
      <c r="K529" s="36"/>
      <c r="L529" s="35">
        <f t="shared" si="461"/>
        <v>0</v>
      </c>
      <c r="M529" s="36"/>
      <c r="N529" s="36"/>
      <c r="O529" s="36"/>
      <c r="P529" s="35">
        <f t="shared" si="462"/>
        <v>0</v>
      </c>
      <c r="Q529" s="36"/>
      <c r="R529" s="36"/>
      <c r="S529" s="36"/>
      <c r="T529" s="35">
        <f t="shared" si="457"/>
        <v>0</v>
      </c>
      <c r="U529" s="37">
        <f t="shared" si="458"/>
        <v>0</v>
      </c>
      <c r="V529" s="38"/>
      <c r="W529" s="38"/>
    </row>
    <row r="530" spans="1:23" s="32" customFormat="1" ht="14.25" outlineLevel="2">
      <c r="A530" s="33" t="s">
        <v>264</v>
      </c>
      <c r="B530" s="33" t="s">
        <v>230</v>
      </c>
      <c r="C530" s="34"/>
      <c r="D530" s="35">
        <f t="shared" si="459"/>
        <v>0</v>
      </c>
      <c r="E530" s="40"/>
      <c r="F530" s="40"/>
      <c r="G530" s="40"/>
      <c r="H530" s="35">
        <f t="shared" si="460"/>
        <v>0</v>
      </c>
      <c r="I530" s="40"/>
      <c r="J530" s="40"/>
      <c r="K530" s="40"/>
      <c r="L530" s="35">
        <f t="shared" si="461"/>
        <v>0</v>
      </c>
      <c r="M530" s="40"/>
      <c r="N530" s="40"/>
      <c r="O530" s="40"/>
      <c r="P530" s="35">
        <f t="shared" si="462"/>
        <v>0</v>
      </c>
      <c r="Q530" s="40"/>
      <c r="R530" s="40"/>
      <c r="S530" s="40"/>
      <c r="T530" s="35">
        <f t="shared" si="457"/>
        <v>0</v>
      </c>
      <c r="U530" s="37">
        <f t="shared" si="458"/>
        <v>0</v>
      </c>
      <c r="V530" s="38"/>
      <c r="W530" s="38"/>
    </row>
    <row r="531" spans="1:23" s="32" customFormat="1" ht="14.25" outlineLevel="1">
      <c r="A531" s="26" t="s">
        <v>265</v>
      </c>
      <c r="B531" s="26" t="s">
        <v>266</v>
      </c>
      <c r="C531" s="27"/>
      <c r="D531" s="28">
        <f t="shared" si="459"/>
        <v>0</v>
      </c>
      <c r="E531" s="29">
        <f>SUM(E532:E534)</f>
        <v>0</v>
      </c>
      <c r="F531" s="29">
        <f t="shared" ref="F531:G531" si="503">SUM(F532:F534)</f>
        <v>0</v>
      </c>
      <c r="G531" s="29">
        <f t="shared" si="503"/>
        <v>0</v>
      </c>
      <c r="H531" s="28">
        <f t="shared" si="460"/>
        <v>0</v>
      </c>
      <c r="I531" s="29">
        <f>SUM(I532:I534)</f>
        <v>0</v>
      </c>
      <c r="J531" s="29">
        <f t="shared" ref="J531:K531" si="504">SUM(J532:J534)</f>
        <v>0</v>
      </c>
      <c r="K531" s="29">
        <f t="shared" si="504"/>
        <v>0</v>
      </c>
      <c r="L531" s="28">
        <f t="shared" si="461"/>
        <v>0</v>
      </c>
      <c r="M531" s="29">
        <f>SUM(M532:M534)</f>
        <v>0</v>
      </c>
      <c r="N531" s="29">
        <f t="shared" ref="N531:O531" si="505">SUM(N532:N534)</f>
        <v>0</v>
      </c>
      <c r="O531" s="29">
        <f t="shared" si="505"/>
        <v>0</v>
      </c>
      <c r="P531" s="28">
        <f t="shared" si="462"/>
        <v>0</v>
      </c>
      <c r="Q531" s="29">
        <f>SUM(Q532:Q534)</f>
        <v>0</v>
      </c>
      <c r="R531" s="29">
        <f t="shared" ref="R531:S531" si="506">SUM(R532:R534)</f>
        <v>0</v>
      </c>
      <c r="S531" s="29">
        <f t="shared" si="506"/>
        <v>0</v>
      </c>
      <c r="T531" s="28">
        <f t="shared" si="457"/>
        <v>0</v>
      </c>
      <c r="U531" s="30">
        <f t="shared" si="458"/>
        <v>0</v>
      </c>
      <c r="V531" s="31"/>
      <c r="W531" s="31"/>
    </row>
    <row r="532" spans="1:23" s="32" customFormat="1" ht="14.25" outlineLevel="2">
      <c r="A532" s="33" t="s">
        <v>267</v>
      </c>
      <c r="B532" s="33" t="s">
        <v>268</v>
      </c>
      <c r="C532" s="34"/>
      <c r="D532" s="35">
        <f t="shared" si="459"/>
        <v>0</v>
      </c>
      <c r="E532" s="36"/>
      <c r="F532" s="36"/>
      <c r="G532" s="36"/>
      <c r="H532" s="35">
        <f t="shared" si="460"/>
        <v>0</v>
      </c>
      <c r="I532" s="36"/>
      <c r="J532" s="36"/>
      <c r="K532" s="36"/>
      <c r="L532" s="35">
        <f t="shared" si="461"/>
        <v>0</v>
      </c>
      <c r="M532" s="36"/>
      <c r="N532" s="36"/>
      <c r="O532" s="36"/>
      <c r="P532" s="35">
        <f t="shared" si="462"/>
        <v>0</v>
      </c>
      <c r="Q532" s="36"/>
      <c r="R532" s="36"/>
      <c r="S532" s="36"/>
      <c r="T532" s="35">
        <f t="shared" si="457"/>
        <v>0</v>
      </c>
      <c r="U532" s="37">
        <f t="shared" si="458"/>
        <v>0</v>
      </c>
      <c r="V532" s="38"/>
      <c r="W532" s="38"/>
    </row>
    <row r="533" spans="1:23" s="32" customFormat="1" ht="14.25" outlineLevel="2">
      <c r="A533" s="33" t="s">
        <v>269</v>
      </c>
      <c r="B533" s="33" t="s">
        <v>270</v>
      </c>
      <c r="C533" s="34"/>
      <c r="D533" s="35">
        <f t="shared" si="459"/>
        <v>0</v>
      </c>
      <c r="E533" s="36"/>
      <c r="F533" s="36"/>
      <c r="G533" s="36"/>
      <c r="H533" s="35">
        <f t="shared" si="460"/>
        <v>0</v>
      </c>
      <c r="I533" s="36"/>
      <c r="J533" s="36"/>
      <c r="K533" s="36"/>
      <c r="L533" s="35">
        <f t="shared" si="461"/>
        <v>0</v>
      </c>
      <c r="M533" s="36"/>
      <c r="N533" s="36"/>
      <c r="O533" s="36"/>
      <c r="P533" s="35">
        <f t="shared" si="462"/>
        <v>0</v>
      </c>
      <c r="Q533" s="36"/>
      <c r="R533" s="36"/>
      <c r="S533" s="36"/>
      <c r="T533" s="35">
        <f t="shared" si="457"/>
        <v>0</v>
      </c>
      <c r="U533" s="37">
        <f t="shared" si="458"/>
        <v>0</v>
      </c>
      <c r="V533" s="38"/>
      <c r="W533" s="38"/>
    </row>
    <row r="534" spans="1:23" s="32" customFormat="1" ht="14.25" outlineLevel="2">
      <c r="A534" s="33" t="s">
        <v>271</v>
      </c>
      <c r="B534" s="33" t="s">
        <v>272</v>
      </c>
      <c r="C534" s="34"/>
      <c r="D534" s="35">
        <f t="shared" si="459"/>
        <v>0</v>
      </c>
      <c r="E534" s="36"/>
      <c r="F534" s="36"/>
      <c r="G534" s="36"/>
      <c r="H534" s="35">
        <f t="shared" si="460"/>
        <v>0</v>
      </c>
      <c r="I534" s="36"/>
      <c r="J534" s="36"/>
      <c r="K534" s="36"/>
      <c r="L534" s="35">
        <f t="shared" si="461"/>
        <v>0</v>
      </c>
      <c r="M534" s="36"/>
      <c r="N534" s="36"/>
      <c r="O534" s="36"/>
      <c r="P534" s="35">
        <f t="shared" si="462"/>
        <v>0</v>
      </c>
      <c r="Q534" s="36"/>
      <c r="R534" s="36"/>
      <c r="S534" s="36"/>
      <c r="T534" s="35">
        <f t="shared" si="457"/>
        <v>0</v>
      </c>
      <c r="U534" s="37">
        <f t="shared" si="458"/>
        <v>0</v>
      </c>
      <c r="V534" s="38"/>
      <c r="W534" s="38"/>
    </row>
    <row r="535" spans="1:23" s="32" customFormat="1" ht="14.25" outlineLevel="1">
      <c r="A535" s="33" t="s">
        <v>273</v>
      </c>
      <c r="B535" s="33" t="s">
        <v>274</v>
      </c>
      <c r="C535" s="34"/>
      <c r="D535" s="35">
        <f t="shared" si="459"/>
        <v>0</v>
      </c>
      <c r="E535" s="36"/>
      <c r="F535" s="36"/>
      <c r="G535" s="36"/>
      <c r="H535" s="35">
        <f t="shared" si="460"/>
        <v>0</v>
      </c>
      <c r="I535" s="36"/>
      <c r="J535" s="36"/>
      <c r="K535" s="36"/>
      <c r="L535" s="35">
        <f t="shared" si="461"/>
        <v>0</v>
      </c>
      <c r="M535" s="36"/>
      <c r="N535" s="36"/>
      <c r="O535" s="36"/>
      <c r="P535" s="35">
        <f t="shared" si="462"/>
        <v>0</v>
      </c>
      <c r="Q535" s="36"/>
      <c r="R535" s="36"/>
      <c r="S535" s="36"/>
      <c r="T535" s="35">
        <f t="shared" si="457"/>
        <v>0</v>
      </c>
      <c r="U535" s="37">
        <f t="shared" si="458"/>
        <v>0</v>
      </c>
      <c r="V535" s="38"/>
      <c r="W535" s="38"/>
    </row>
    <row r="536" spans="1:23" s="32" customFormat="1" ht="14.25">
      <c r="A536" s="26" t="s">
        <v>275</v>
      </c>
      <c r="B536" s="26" t="s">
        <v>276</v>
      </c>
      <c r="C536" s="27"/>
      <c r="D536" s="28">
        <f t="shared" si="459"/>
        <v>0</v>
      </c>
      <c r="E536" s="29">
        <f>SUM(E537,E547,E550:E556,E566:E567,E571)</f>
        <v>0</v>
      </c>
      <c r="F536" s="29">
        <f t="shared" ref="F536:G536" si="507">SUM(F537,F547,F550:F556,F566:F567,F571)</f>
        <v>0</v>
      </c>
      <c r="G536" s="29">
        <f t="shared" si="507"/>
        <v>0</v>
      </c>
      <c r="H536" s="28">
        <f t="shared" si="460"/>
        <v>0</v>
      </c>
      <c r="I536" s="29">
        <f>SUM(I537,I547,I550:I556,I566:I567,I571)</f>
        <v>0</v>
      </c>
      <c r="J536" s="29">
        <f t="shared" ref="J536:K536" si="508">SUM(J537,J547,J550:J556,J566:J567,J571)</f>
        <v>0</v>
      </c>
      <c r="K536" s="29">
        <f t="shared" si="508"/>
        <v>0</v>
      </c>
      <c r="L536" s="28">
        <f t="shared" si="461"/>
        <v>0</v>
      </c>
      <c r="M536" s="29">
        <f>SUM(M537,M547,M550:M556,M566:M567,M571)</f>
        <v>0</v>
      </c>
      <c r="N536" s="29">
        <f t="shared" ref="N536:O536" si="509">SUM(N537,N547,N550:N556,N566:N567,N571)</f>
        <v>0</v>
      </c>
      <c r="O536" s="29">
        <f t="shared" si="509"/>
        <v>0</v>
      </c>
      <c r="P536" s="28">
        <f t="shared" si="462"/>
        <v>0</v>
      </c>
      <c r="Q536" s="29">
        <f>SUM(Q537,Q547,Q550:Q556,Q566:Q567,Q571)</f>
        <v>0</v>
      </c>
      <c r="R536" s="29">
        <f t="shared" ref="R536:S536" si="510">SUM(R537,R547,R550:R556,R566:R567,R571)</f>
        <v>0</v>
      </c>
      <c r="S536" s="29">
        <f t="shared" si="510"/>
        <v>0</v>
      </c>
      <c r="T536" s="28">
        <f t="shared" si="457"/>
        <v>0</v>
      </c>
      <c r="U536" s="30">
        <f t="shared" si="458"/>
        <v>0</v>
      </c>
      <c r="V536" s="31"/>
      <c r="W536" s="31"/>
    </row>
    <row r="537" spans="1:23" s="32" customFormat="1" ht="14.25" outlineLevel="1">
      <c r="A537" s="26" t="s">
        <v>277</v>
      </c>
      <c r="B537" s="26" t="s">
        <v>278</v>
      </c>
      <c r="C537" s="27"/>
      <c r="D537" s="28">
        <f t="shared" si="459"/>
        <v>0</v>
      </c>
      <c r="E537" s="29">
        <f>SUM(E538,E541)</f>
        <v>0</v>
      </c>
      <c r="F537" s="29">
        <f t="shared" ref="F537:G537" si="511">SUM(F538,F541)</f>
        <v>0</v>
      </c>
      <c r="G537" s="29">
        <f t="shared" si="511"/>
        <v>0</v>
      </c>
      <c r="H537" s="28">
        <f t="shared" si="460"/>
        <v>0</v>
      </c>
      <c r="I537" s="29">
        <f>SUM(I538,I541)</f>
        <v>0</v>
      </c>
      <c r="J537" s="29">
        <f t="shared" ref="J537:K537" si="512">SUM(J538,J541)</f>
        <v>0</v>
      </c>
      <c r="K537" s="29">
        <f t="shared" si="512"/>
        <v>0</v>
      </c>
      <c r="L537" s="28">
        <f t="shared" si="461"/>
        <v>0</v>
      </c>
      <c r="M537" s="29">
        <f>SUM(M538,M541)</f>
        <v>0</v>
      </c>
      <c r="N537" s="29">
        <f t="shared" ref="N537:O537" si="513">SUM(N538,N541)</f>
        <v>0</v>
      </c>
      <c r="O537" s="29">
        <f t="shared" si="513"/>
        <v>0</v>
      </c>
      <c r="P537" s="28">
        <f t="shared" si="462"/>
        <v>0</v>
      </c>
      <c r="Q537" s="29">
        <f>SUM(Q538,Q541)</f>
        <v>0</v>
      </c>
      <c r="R537" s="29">
        <f t="shared" ref="R537:S537" si="514">SUM(R538,R541)</f>
        <v>0</v>
      </c>
      <c r="S537" s="29">
        <f t="shared" si="514"/>
        <v>0</v>
      </c>
      <c r="T537" s="28">
        <f t="shared" si="457"/>
        <v>0</v>
      </c>
      <c r="U537" s="30">
        <f t="shared" si="458"/>
        <v>0</v>
      </c>
      <c r="V537" s="31"/>
      <c r="W537" s="31"/>
    </row>
    <row r="538" spans="1:23" s="32" customFormat="1" ht="14.25" outlineLevel="2">
      <c r="A538" s="26" t="s">
        <v>279</v>
      </c>
      <c r="B538" s="26" t="s">
        <v>280</v>
      </c>
      <c r="C538" s="27"/>
      <c r="D538" s="28">
        <f t="shared" si="459"/>
        <v>0</v>
      </c>
      <c r="E538" s="29">
        <f>SUM(E539:E540)</f>
        <v>0</v>
      </c>
      <c r="F538" s="29">
        <f t="shared" ref="F538:G538" si="515">SUM(F539:F540)</f>
        <v>0</v>
      </c>
      <c r="G538" s="29">
        <f t="shared" si="515"/>
        <v>0</v>
      </c>
      <c r="H538" s="28">
        <f t="shared" si="460"/>
        <v>0</v>
      </c>
      <c r="I538" s="29">
        <f>SUM(I539:I540)</f>
        <v>0</v>
      </c>
      <c r="J538" s="29">
        <f t="shared" ref="J538:K538" si="516">SUM(J539:J540)</f>
        <v>0</v>
      </c>
      <c r="K538" s="29">
        <f t="shared" si="516"/>
        <v>0</v>
      </c>
      <c r="L538" s="28">
        <f t="shared" si="461"/>
        <v>0</v>
      </c>
      <c r="M538" s="29">
        <f>SUM(M539:M540)</f>
        <v>0</v>
      </c>
      <c r="N538" s="29">
        <f t="shared" ref="N538:O538" si="517">SUM(N539:N540)</f>
        <v>0</v>
      </c>
      <c r="O538" s="29">
        <f t="shared" si="517"/>
        <v>0</v>
      </c>
      <c r="P538" s="28">
        <f t="shared" si="462"/>
        <v>0</v>
      </c>
      <c r="Q538" s="29">
        <f>SUM(Q539:Q540)</f>
        <v>0</v>
      </c>
      <c r="R538" s="29">
        <f t="shared" ref="R538:S538" si="518">SUM(R539:R540)</f>
        <v>0</v>
      </c>
      <c r="S538" s="29">
        <f t="shared" si="518"/>
        <v>0</v>
      </c>
      <c r="T538" s="28">
        <f t="shared" si="457"/>
        <v>0</v>
      </c>
      <c r="U538" s="30">
        <f t="shared" si="458"/>
        <v>0</v>
      </c>
      <c r="V538" s="31"/>
      <c r="W538" s="31"/>
    </row>
    <row r="539" spans="1:23" s="32" customFormat="1" ht="14.25" outlineLevel="3">
      <c r="A539" s="26" t="s">
        <v>281</v>
      </c>
      <c r="B539" s="26" t="s">
        <v>282</v>
      </c>
      <c r="C539" s="27"/>
      <c r="D539" s="28">
        <f t="shared" si="459"/>
        <v>0</v>
      </c>
      <c r="E539" s="29"/>
      <c r="F539" s="29"/>
      <c r="G539" s="29"/>
      <c r="H539" s="28">
        <f t="shared" si="460"/>
        <v>0</v>
      </c>
      <c r="I539" s="29"/>
      <c r="J539" s="29"/>
      <c r="K539" s="29"/>
      <c r="L539" s="28">
        <f t="shared" si="461"/>
        <v>0</v>
      </c>
      <c r="M539" s="29"/>
      <c r="N539" s="29"/>
      <c r="O539" s="29"/>
      <c r="P539" s="28">
        <f t="shared" si="462"/>
        <v>0</v>
      </c>
      <c r="Q539" s="29"/>
      <c r="R539" s="29"/>
      <c r="S539" s="29"/>
      <c r="T539" s="28">
        <f t="shared" si="457"/>
        <v>0</v>
      </c>
      <c r="U539" s="30">
        <f t="shared" si="458"/>
        <v>0</v>
      </c>
      <c r="V539" s="31"/>
      <c r="W539" s="31"/>
    </row>
    <row r="540" spans="1:23" s="32" customFormat="1" ht="14.25" outlineLevel="3">
      <c r="A540" s="26" t="s">
        <v>283</v>
      </c>
      <c r="B540" s="26" t="s">
        <v>284</v>
      </c>
      <c r="C540" s="27"/>
      <c r="D540" s="28">
        <f t="shared" si="459"/>
        <v>0</v>
      </c>
      <c r="E540" s="29"/>
      <c r="F540" s="29"/>
      <c r="G540" s="29"/>
      <c r="H540" s="28">
        <f t="shared" si="460"/>
        <v>0</v>
      </c>
      <c r="I540" s="29"/>
      <c r="J540" s="29"/>
      <c r="K540" s="29"/>
      <c r="L540" s="28">
        <f t="shared" si="461"/>
        <v>0</v>
      </c>
      <c r="M540" s="29"/>
      <c r="N540" s="29"/>
      <c r="O540" s="29"/>
      <c r="P540" s="28">
        <f t="shared" si="462"/>
        <v>0</v>
      </c>
      <c r="Q540" s="29"/>
      <c r="R540" s="29"/>
      <c r="S540" s="29"/>
      <c r="T540" s="28">
        <f t="shared" si="457"/>
        <v>0</v>
      </c>
      <c r="U540" s="30">
        <f t="shared" si="458"/>
        <v>0</v>
      </c>
      <c r="V540" s="31"/>
      <c r="W540" s="31"/>
    </row>
    <row r="541" spans="1:23" s="32" customFormat="1" ht="14.25" outlineLevel="2">
      <c r="A541" s="26" t="s">
        <v>285</v>
      </c>
      <c r="B541" s="26" t="s">
        <v>286</v>
      </c>
      <c r="C541" s="27"/>
      <c r="D541" s="28">
        <f t="shared" si="459"/>
        <v>0</v>
      </c>
      <c r="E541" s="29">
        <f>SUM(E542:E546)</f>
        <v>0</v>
      </c>
      <c r="F541" s="29">
        <f t="shared" ref="F541:G541" si="519">SUM(F542:F546)</f>
        <v>0</v>
      </c>
      <c r="G541" s="29">
        <f t="shared" si="519"/>
        <v>0</v>
      </c>
      <c r="H541" s="28">
        <f t="shared" si="460"/>
        <v>0</v>
      </c>
      <c r="I541" s="29">
        <f>SUM(I542:I546)</f>
        <v>0</v>
      </c>
      <c r="J541" s="29">
        <f t="shared" ref="J541:K541" si="520">SUM(J542:J546)</f>
        <v>0</v>
      </c>
      <c r="K541" s="29">
        <f t="shared" si="520"/>
        <v>0</v>
      </c>
      <c r="L541" s="28">
        <f t="shared" si="461"/>
        <v>0</v>
      </c>
      <c r="M541" s="29">
        <f>SUM(M542:M546)</f>
        <v>0</v>
      </c>
      <c r="N541" s="29">
        <f t="shared" ref="N541:O541" si="521">SUM(N542:N546)</f>
        <v>0</v>
      </c>
      <c r="O541" s="29">
        <f t="shared" si="521"/>
        <v>0</v>
      </c>
      <c r="P541" s="28">
        <f t="shared" si="462"/>
        <v>0</v>
      </c>
      <c r="Q541" s="29">
        <f>SUM(Q542:Q546)</f>
        <v>0</v>
      </c>
      <c r="R541" s="29">
        <f t="shared" ref="R541:S541" si="522">SUM(R542:R546)</f>
        <v>0</v>
      </c>
      <c r="S541" s="29">
        <f t="shared" si="522"/>
        <v>0</v>
      </c>
      <c r="T541" s="28">
        <f t="shared" si="457"/>
        <v>0</v>
      </c>
      <c r="U541" s="30">
        <f t="shared" si="458"/>
        <v>0</v>
      </c>
      <c r="V541" s="31"/>
      <c r="W541" s="31"/>
    </row>
    <row r="542" spans="1:23" s="32" customFormat="1" ht="14.25" outlineLevel="3">
      <c r="A542" s="26" t="s">
        <v>287</v>
      </c>
      <c r="B542" s="26" t="s">
        <v>288</v>
      </c>
      <c r="C542" s="27"/>
      <c r="D542" s="28">
        <f t="shared" si="459"/>
        <v>0</v>
      </c>
      <c r="E542" s="29"/>
      <c r="F542" s="29"/>
      <c r="G542" s="29"/>
      <c r="H542" s="28">
        <f t="shared" si="460"/>
        <v>0</v>
      </c>
      <c r="I542" s="29"/>
      <c r="J542" s="29"/>
      <c r="K542" s="29"/>
      <c r="L542" s="28">
        <f t="shared" si="461"/>
        <v>0</v>
      </c>
      <c r="M542" s="29"/>
      <c r="N542" s="29"/>
      <c r="O542" s="29"/>
      <c r="P542" s="28">
        <f t="shared" si="462"/>
        <v>0</v>
      </c>
      <c r="Q542" s="29"/>
      <c r="R542" s="29"/>
      <c r="S542" s="29"/>
      <c r="T542" s="28">
        <f t="shared" si="457"/>
        <v>0</v>
      </c>
      <c r="U542" s="30">
        <f t="shared" si="458"/>
        <v>0</v>
      </c>
      <c r="V542" s="31"/>
      <c r="W542" s="31"/>
    </row>
    <row r="543" spans="1:23" s="32" customFormat="1" ht="14.25" outlineLevel="3">
      <c r="A543" s="26" t="s">
        <v>289</v>
      </c>
      <c r="B543" s="26" t="s">
        <v>290</v>
      </c>
      <c r="C543" s="27"/>
      <c r="D543" s="28">
        <f t="shared" si="459"/>
        <v>0</v>
      </c>
      <c r="E543" s="29"/>
      <c r="F543" s="29"/>
      <c r="G543" s="29"/>
      <c r="H543" s="28">
        <f t="shared" si="460"/>
        <v>0</v>
      </c>
      <c r="I543" s="29"/>
      <c r="J543" s="29"/>
      <c r="K543" s="29"/>
      <c r="L543" s="28">
        <f t="shared" si="461"/>
        <v>0</v>
      </c>
      <c r="M543" s="29"/>
      <c r="N543" s="29"/>
      <c r="O543" s="29"/>
      <c r="P543" s="28">
        <f t="shared" si="462"/>
        <v>0</v>
      </c>
      <c r="Q543" s="29"/>
      <c r="R543" s="29"/>
      <c r="S543" s="29"/>
      <c r="T543" s="28">
        <f t="shared" si="457"/>
        <v>0</v>
      </c>
      <c r="U543" s="30">
        <f t="shared" si="458"/>
        <v>0</v>
      </c>
      <c r="V543" s="31"/>
      <c r="W543" s="31"/>
    </row>
    <row r="544" spans="1:23" s="32" customFormat="1" ht="14.25" outlineLevel="3">
      <c r="A544" s="26" t="s">
        <v>291</v>
      </c>
      <c r="B544" s="26" t="s">
        <v>292</v>
      </c>
      <c r="C544" s="27"/>
      <c r="D544" s="28">
        <f t="shared" si="459"/>
        <v>0</v>
      </c>
      <c r="E544" s="29"/>
      <c r="F544" s="29"/>
      <c r="G544" s="29"/>
      <c r="H544" s="28">
        <f t="shared" si="460"/>
        <v>0</v>
      </c>
      <c r="I544" s="29"/>
      <c r="J544" s="29"/>
      <c r="K544" s="29"/>
      <c r="L544" s="28">
        <f t="shared" si="461"/>
        <v>0</v>
      </c>
      <c r="M544" s="29"/>
      <c r="N544" s="29"/>
      <c r="O544" s="29"/>
      <c r="P544" s="28">
        <f t="shared" si="462"/>
        <v>0</v>
      </c>
      <c r="Q544" s="29"/>
      <c r="R544" s="29"/>
      <c r="S544" s="29"/>
      <c r="T544" s="28">
        <f t="shared" si="457"/>
        <v>0</v>
      </c>
      <c r="U544" s="30">
        <f t="shared" si="458"/>
        <v>0</v>
      </c>
      <c r="V544" s="31"/>
      <c r="W544" s="31"/>
    </row>
    <row r="545" spans="1:23" s="32" customFormat="1" ht="14.25" outlineLevel="3">
      <c r="A545" s="26" t="s">
        <v>293</v>
      </c>
      <c r="B545" s="26" t="s">
        <v>294</v>
      </c>
      <c r="C545" s="41"/>
      <c r="D545" s="28">
        <f t="shared" si="459"/>
        <v>0</v>
      </c>
      <c r="E545" s="29"/>
      <c r="F545" s="29"/>
      <c r="G545" s="29"/>
      <c r="H545" s="28">
        <f t="shared" si="460"/>
        <v>0</v>
      </c>
      <c r="I545" s="29"/>
      <c r="J545" s="29"/>
      <c r="K545" s="29"/>
      <c r="L545" s="28">
        <f t="shared" si="461"/>
        <v>0</v>
      </c>
      <c r="M545" s="29"/>
      <c r="N545" s="29"/>
      <c r="O545" s="29"/>
      <c r="P545" s="28">
        <f t="shared" si="462"/>
        <v>0</v>
      </c>
      <c r="Q545" s="29"/>
      <c r="R545" s="29"/>
      <c r="S545" s="29"/>
      <c r="T545" s="28">
        <f t="shared" si="457"/>
        <v>0</v>
      </c>
      <c r="U545" s="30">
        <f>C545-T545</f>
        <v>0</v>
      </c>
      <c r="V545" s="31"/>
      <c r="W545" s="31"/>
    </row>
    <row r="546" spans="1:23" s="32" customFormat="1" ht="14.25" outlineLevel="3">
      <c r="A546" s="26" t="s">
        <v>295</v>
      </c>
      <c r="B546" s="26" t="s">
        <v>296</v>
      </c>
      <c r="C546" s="27"/>
      <c r="D546" s="28">
        <f t="shared" si="459"/>
        <v>0</v>
      </c>
      <c r="E546" s="28"/>
      <c r="F546" s="28"/>
      <c r="G546" s="28"/>
      <c r="H546" s="28">
        <f t="shared" si="460"/>
        <v>0</v>
      </c>
      <c r="I546" s="28"/>
      <c r="J546" s="28"/>
      <c r="K546" s="28"/>
      <c r="L546" s="28">
        <f t="shared" si="461"/>
        <v>0</v>
      </c>
      <c r="M546" s="28"/>
      <c r="N546" s="28"/>
      <c r="O546" s="28"/>
      <c r="P546" s="28">
        <f t="shared" si="462"/>
        <v>0</v>
      </c>
      <c r="Q546" s="28"/>
      <c r="R546" s="28"/>
      <c r="S546" s="28"/>
      <c r="T546" s="28">
        <f t="shared" si="457"/>
        <v>0</v>
      </c>
      <c r="U546" s="30">
        <f t="shared" ref="U546:U609" si="523">C546-T546</f>
        <v>0</v>
      </c>
      <c r="V546" s="31"/>
      <c r="W546" s="31"/>
    </row>
    <row r="547" spans="1:23" s="32" customFormat="1" ht="14.25" outlineLevel="1">
      <c r="A547" s="26" t="s">
        <v>297</v>
      </c>
      <c r="B547" s="26" t="s">
        <v>298</v>
      </c>
      <c r="C547" s="27"/>
      <c r="D547" s="28">
        <f t="shared" si="459"/>
        <v>0</v>
      </c>
      <c r="E547" s="29">
        <f>SUM(E548:E549)</f>
        <v>0</v>
      </c>
      <c r="F547" s="29">
        <f t="shared" ref="F547:G547" si="524">SUM(F548:F549)</f>
        <v>0</v>
      </c>
      <c r="G547" s="29">
        <f t="shared" si="524"/>
        <v>0</v>
      </c>
      <c r="H547" s="28">
        <f t="shared" si="460"/>
        <v>0</v>
      </c>
      <c r="I547" s="29">
        <f>SUM(I548:I549)</f>
        <v>0</v>
      </c>
      <c r="J547" s="29">
        <f t="shared" ref="J547:K547" si="525">SUM(J548:J549)</f>
        <v>0</v>
      </c>
      <c r="K547" s="29">
        <f t="shared" si="525"/>
        <v>0</v>
      </c>
      <c r="L547" s="28">
        <f t="shared" si="461"/>
        <v>0</v>
      </c>
      <c r="M547" s="29">
        <f>SUM(M548:M549)</f>
        <v>0</v>
      </c>
      <c r="N547" s="29">
        <f t="shared" ref="N547:O547" si="526">SUM(N548:N549)</f>
        <v>0</v>
      </c>
      <c r="O547" s="29">
        <f t="shared" si="526"/>
        <v>0</v>
      </c>
      <c r="P547" s="28">
        <f t="shared" si="462"/>
        <v>0</v>
      </c>
      <c r="Q547" s="29">
        <f>SUM(Q548:Q549)</f>
        <v>0</v>
      </c>
      <c r="R547" s="29">
        <f t="shared" ref="R547:S547" si="527">SUM(R548:R549)</f>
        <v>0</v>
      </c>
      <c r="S547" s="29">
        <f t="shared" si="527"/>
        <v>0</v>
      </c>
      <c r="T547" s="28">
        <f t="shared" ref="T547:T610" si="528">P547+L547+H547+D547</f>
        <v>0</v>
      </c>
      <c r="U547" s="30">
        <f t="shared" si="523"/>
        <v>0</v>
      </c>
      <c r="V547" s="31"/>
      <c r="W547" s="31"/>
    </row>
    <row r="548" spans="1:23" s="32" customFormat="1" ht="14.25" outlineLevel="2">
      <c r="A548" s="33" t="s">
        <v>299</v>
      </c>
      <c r="B548" s="33" t="s">
        <v>300</v>
      </c>
      <c r="C548" s="34"/>
      <c r="D548" s="35">
        <f t="shared" ref="D548:D611" si="529">SUM(E548:G548)</f>
        <v>0</v>
      </c>
      <c r="E548" s="36"/>
      <c r="F548" s="36"/>
      <c r="G548" s="36"/>
      <c r="H548" s="35">
        <f t="shared" ref="H548:H611" si="530">SUM(I548:K548)</f>
        <v>0</v>
      </c>
      <c r="I548" s="36"/>
      <c r="J548" s="36"/>
      <c r="K548" s="36"/>
      <c r="L548" s="35">
        <f t="shared" ref="L548:L611" si="531">SUM(M548:O548)</f>
        <v>0</v>
      </c>
      <c r="M548" s="36"/>
      <c r="N548" s="36"/>
      <c r="O548" s="36"/>
      <c r="P548" s="35">
        <f t="shared" ref="P548:P611" si="532">SUM(Q548:S548)</f>
        <v>0</v>
      </c>
      <c r="Q548" s="36"/>
      <c r="R548" s="36"/>
      <c r="S548" s="36"/>
      <c r="T548" s="35">
        <f t="shared" si="528"/>
        <v>0</v>
      </c>
      <c r="U548" s="37">
        <f t="shared" si="523"/>
        <v>0</v>
      </c>
      <c r="V548" s="38"/>
      <c r="W548" s="38"/>
    </row>
    <row r="549" spans="1:23" s="32" customFormat="1" ht="14.25" outlineLevel="2">
      <c r="A549" s="33" t="s">
        <v>301</v>
      </c>
      <c r="B549" s="33" t="s">
        <v>302</v>
      </c>
      <c r="C549" s="34"/>
      <c r="D549" s="35">
        <f t="shared" si="529"/>
        <v>0</v>
      </c>
      <c r="E549" s="36"/>
      <c r="F549" s="36"/>
      <c r="G549" s="36"/>
      <c r="H549" s="35">
        <f t="shared" si="530"/>
        <v>0</v>
      </c>
      <c r="I549" s="36"/>
      <c r="J549" s="36"/>
      <c r="K549" s="36"/>
      <c r="L549" s="35">
        <f t="shared" si="531"/>
        <v>0</v>
      </c>
      <c r="M549" s="36"/>
      <c r="N549" s="36"/>
      <c r="O549" s="36"/>
      <c r="P549" s="35">
        <f t="shared" si="532"/>
        <v>0</v>
      </c>
      <c r="Q549" s="36"/>
      <c r="R549" s="36"/>
      <c r="S549" s="36"/>
      <c r="T549" s="35">
        <f t="shared" si="528"/>
        <v>0</v>
      </c>
      <c r="U549" s="37">
        <f t="shared" si="523"/>
        <v>0</v>
      </c>
      <c r="V549" s="38"/>
      <c r="W549" s="38"/>
    </row>
    <row r="550" spans="1:23" s="32" customFormat="1" ht="14.25" outlineLevel="1">
      <c r="A550" s="33" t="s">
        <v>303</v>
      </c>
      <c r="B550" s="33" t="s">
        <v>304</v>
      </c>
      <c r="C550" s="34"/>
      <c r="D550" s="35">
        <f t="shared" si="529"/>
        <v>0</v>
      </c>
      <c r="E550" s="36"/>
      <c r="F550" s="36"/>
      <c r="G550" s="36"/>
      <c r="H550" s="35">
        <f t="shared" si="530"/>
        <v>0</v>
      </c>
      <c r="I550" s="36"/>
      <c r="J550" s="36"/>
      <c r="K550" s="36"/>
      <c r="L550" s="35">
        <f t="shared" si="531"/>
        <v>0</v>
      </c>
      <c r="M550" s="36"/>
      <c r="N550" s="36"/>
      <c r="O550" s="36"/>
      <c r="P550" s="35">
        <f t="shared" si="532"/>
        <v>0</v>
      </c>
      <c r="Q550" s="36"/>
      <c r="R550" s="36"/>
      <c r="S550" s="36"/>
      <c r="T550" s="35">
        <f t="shared" si="528"/>
        <v>0</v>
      </c>
      <c r="U550" s="37">
        <f t="shared" si="523"/>
        <v>0</v>
      </c>
      <c r="V550" s="38"/>
      <c r="W550" s="38"/>
    </row>
    <row r="551" spans="1:23" s="32" customFormat="1" ht="14.25" outlineLevel="1">
      <c r="A551" s="33" t="s">
        <v>305</v>
      </c>
      <c r="B551" s="33" t="s">
        <v>306</v>
      </c>
      <c r="C551" s="34"/>
      <c r="D551" s="35">
        <f t="shared" si="529"/>
        <v>0</v>
      </c>
      <c r="E551" s="36"/>
      <c r="F551" s="36"/>
      <c r="G551" s="36"/>
      <c r="H551" s="35">
        <f t="shared" si="530"/>
        <v>0</v>
      </c>
      <c r="I551" s="36"/>
      <c r="J551" s="36"/>
      <c r="K551" s="36"/>
      <c r="L551" s="35">
        <f t="shared" si="531"/>
        <v>0</v>
      </c>
      <c r="M551" s="36"/>
      <c r="N551" s="36"/>
      <c r="O551" s="36"/>
      <c r="P551" s="35">
        <f t="shared" si="532"/>
        <v>0</v>
      </c>
      <c r="Q551" s="36"/>
      <c r="R551" s="36"/>
      <c r="S551" s="36"/>
      <c r="T551" s="35">
        <f t="shared" si="528"/>
        <v>0</v>
      </c>
      <c r="U551" s="37">
        <f t="shared" si="523"/>
        <v>0</v>
      </c>
      <c r="V551" s="38"/>
      <c r="W551" s="38"/>
    </row>
    <row r="552" spans="1:23" s="32" customFormat="1" ht="14.25" outlineLevel="1">
      <c r="A552" s="33" t="s">
        <v>307</v>
      </c>
      <c r="B552" s="33" t="s">
        <v>308</v>
      </c>
      <c r="C552" s="34"/>
      <c r="D552" s="35">
        <f t="shared" si="529"/>
        <v>0</v>
      </c>
      <c r="E552" s="36"/>
      <c r="F552" s="36"/>
      <c r="G552" s="36"/>
      <c r="H552" s="35">
        <f t="shared" si="530"/>
        <v>0</v>
      </c>
      <c r="I552" s="36"/>
      <c r="J552" s="36"/>
      <c r="K552" s="36"/>
      <c r="L552" s="35">
        <f t="shared" si="531"/>
        <v>0</v>
      </c>
      <c r="M552" s="36"/>
      <c r="N552" s="36"/>
      <c r="O552" s="36"/>
      <c r="P552" s="35">
        <f t="shared" si="532"/>
        <v>0</v>
      </c>
      <c r="Q552" s="36"/>
      <c r="R552" s="36"/>
      <c r="S552" s="36"/>
      <c r="T552" s="35">
        <f t="shared" si="528"/>
        <v>0</v>
      </c>
      <c r="U552" s="37">
        <f t="shared" si="523"/>
        <v>0</v>
      </c>
      <c r="V552" s="38"/>
      <c r="W552" s="38"/>
    </row>
    <row r="553" spans="1:23" s="32" customFormat="1" ht="14.25" outlineLevel="1">
      <c r="A553" s="33" t="s">
        <v>309</v>
      </c>
      <c r="B553" s="33" t="s">
        <v>310</v>
      </c>
      <c r="C553" s="34"/>
      <c r="D553" s="35">
        <f t="shared" si="529"/>
        <v>0</v>
      </c>
      <c r="E553" s="36"/>
      <c r="F553" s="36"/>
      <c r="G553" s="36"/>
      <c r="H553" s="35">
        <f t="shared" si="530"/>
        <v>0</v>
      </c>
      <c r="I553" s="36"/>
      <c r="J553" s="36"/>
      <c r="K553" s="36"/>
      <c r="L553" s="35">
        <f t="shared" si="531"/>
        <v>0</v>
      </c>
      <c r="M553" s="36"/>
      <c r="N553" s="36"/>
      <c r="O553" s="36"/>
      <c r="P553" s="35">
        <f t="shared" si="532"/>
        <v>0</v>
      </c>
      <c r="Q553" s="36"/>
      <c r="R553" s="36"/>
      <c r="S553" s="36"/>
      <c r="T553" s="35">
        <f t="shared" si="528"/>
        <v>0</v>
      </c>
      <c r="U553" s="37">
        <f t="shared" si="523"/>
        <v>0</v>
      </c>
      <c r="V553" s="38"/>
      <c r="W553" s="38"/>
    </row>
    <row r="554" spans="1:23" s="32" customFormat="1" ht="14.25" outlineLevel="1">
      <c r="A554" s="33" t="s">
        <v>311</v>
      </c>
      <c r="B554" s="33" t="s">
        <v>312</v>
      </c>
      <c r="C554" s="34"/>
      <c r="D554" s="35">
        <f t="shared" si="529"/>
        <v>0</v>
      </c>
      <c r="E554" s="36"/>
      <c r="F554" s="36"/>
      <c r="G554" s="36"/>
      <c r="H554" s="35">
        <f t="shared" si="530"/>
        <v>0</v>
      </c>
      <c r="I554" s="36"/>
      <c r="J554" s="36"/>
      <c r="K554" s="36"/>
      <c r="L554" s="35">
        <f t="shared" si="531"/>
        <v>0</v>
      </c>
      <c r="M554" s="36"/>
      <c r="N554" s="36"/>
      <c r="O554" s="36"/>
      <c r="P554" s="35">
        <f t="shared" si="532"/>
        <v>0</v>
      </c>
      <c r="Q554" s="36"/>
      <c r="R554" s="36"/>
      <c r="S554" s="36"/>
      <c r="T554" s="35">
        <f t="shared" si="528"/>
        <v>0</v>
      </c>
      <c r="U554" s="37">
        <f t="shared" si="523"/>
        <v>0</v>
      </c>
      <c r="V554" s="38"/>
      <c r="W554" s="38"/>
    </row>
    <row r="555" spans="1:23" s="32" customFormat="1" ht="14.25" outlineLevel="1">
      <c r="A555" s="33" t="s">
        <v>313</v>
      </c>
      <c r="B555" s="33" t="s">
        <v>314</v>
      </c>
      <c r="C555" s="34"/>
      <c r="D555" s="35">
        <f t="shared" si="529"/>
        <v>0</v>
      </c>
      <c r="E555" s="36"/>
      <c r="F555" s="36"/>
      <c r="G555" s="36"/>
      <c r="H555" s="35">
        <f t="shared" si="530"/>
        <v>0</v>
      </c>
      <c r="I555" s="36"/>
      <c r="J555" s="36"/>
      <c r="K555" s="36"/>
      <c r="L555" s="35">
        <f t="shared" si="531"/>
        <v>0</v>
      </c>
      <c r="M555" s="36"/>
      <c r="N555" s="36"/>
      <c r="O555" s="36"/>
      <c r="P555" s="35">
        <f t="shared" si="532"/>
        <v>0</v>
      </c>
      <c r="Q555" s="36"/>
      <c r="R555" s="36"/>
      <c r="S555" s="36"/>
      <c r="T555" s="35">
        <f t="shared" si="528"/>
        <v>0</v>
      </c>
      <c r="U555" s="37">
        <f t="shared" si="523"/>
        <v>0</v>
      </c>
      <c r="V555" s="38"/>
      <c r="W555" s="38"/>
    </row>
    <row r="556" spans="1:23" s="32" customFormat="1" ht="14.25" outlineLevel="1">
      <c r="A556" s="26" t="s">
        <v>315</v>
      </c>
      <c r="B556" s="26" t="s">
        <v>316</v>
      </c>
      <c r="C556" s="27"/>
      <c r="D556" s="28">
        <f t="shared" si="529"/>
        <v>0</v>
      </c>
      <c r="E556" s="29">
        <f>SUM(E557:E565)</f>
        <v>0</v>
      </c>
      <c r="F556" s="29">
        <f t="shared" ref="F556:G556" si="533">SUM(F557:F565)</f>
        <v>0</v>
      </c>
      <c r="G556" s="29">
        <f t="shared" si="533"/>
        <v>0</v>
      </c>
      <c r="H556" s="28">
        <f t="shared" si="530"/>
        <v>0</v>
      </c>
      <c r="I556" s="29">
        <f>SUM(I557:I565)</f>
        <v>0</v>
      </c>
      <c r="J556" s="29">
        <f t="shared" ref="J556:K556" si="534">SUM(J557:J565)</f>
        <v>0</v>
      </c>
      <c r="K556" s="29">
        <f t="shared" si="534"/>
        <v>0</v>
      </c>
      <c r="L556" s="28">
        <f t="shared" si="531"/>
        <v>0</v>
      </c>
      <c r="M556" s="29">
        <f>SUM(M557:M565)</f>
        <v>0</v>
      </c>
      <c r="N556" s="29">
        <f t="shared" ref="N556:O556" si="535">SUM(N557:N565)</f>
        <v>0</v>
      </c>
      <c r="O556" s="29">
        <f t="shared" si="535"/>
        <v>0</v>
      </c>
      <c r="P556" s="28">
        <f t="shared" si="532"/>
        <v>0</v>
      </c>
      <c r="Q556" s="29">
        <f>SUM(Q557:Q565)</f>
        <v>0</v>
      </c>
      <c r="R556" s="29">
        <f t="shared" ref="R556:S556" si="536">SUM(R557:R565)</f>
        <v>0</v>
      </c>
      <c r="S556" s="29">
        <f t="shared" si="536"/>
        <v>0</v>
      </c>
      <c r="T556" s="28">
        <f t="shared" si="528"/>
        <v>0</v>
      </c>
      <c r="U556" s="30">
        <f t="shared" si="523"/>
        <v>0</v>
      </c>
      <c r="V556" s="31"/>
      <c r="W556" s="31"/>
    </row>
    <row r="557" spans="1:23" s="32" customFormat="1" ht="14.25" outlineLevel="2">
      <c r="A557" s="33" t="s">
        <v>317</v>
      </c>
      <c r="B557" s="33" t="s">
        <v>318</v>
      </c>
      <c r="C557" s="34"/>
      <c r="D557" s="35">
        <f t="shared" si="529"/>
        <v>0</v>
      </c>
      <c r="E557" s="36"/>
      <c r="F557" s="35"/>
      <c r="G557" s="35"/>
      <c r="H557" s="35">
        <f t="shared" si="530"/>
        <v>0</v>
      </c>
      <c r="I557" s="36"/>
      <c r="J557" s="35"/>
      <c r="K557" s="35"/>
      <c r="L557" s="35">
        <f t="shared" si="531"/>
        <v>0</v>
      </c>
      <c r="M557" s="36"/>
      <c r="N557" s="35"/>
      <c r="O557" s="35"/>
      <c r="P557" s="35">
        <f t="shared" si="532"/>
        <v>0</v>
      </c>
      <c r="Q557" s="36"/>
      <c r="R557" s="35"/>
      <c r="S557" s="35"/>
      <c r="T557" s="35">
        <f t="shared" si="528"/>
        <v>0</v>
      </c>
      <c r="U557" s="37">
        <f t="shared" si="523"/>
        <v>0</v>
      </c>
      <c r="V557" s="38"/>
      <c r="W557" s="38"/>
    </row>
    <row r="558" spans="1:23" s="32" customFormat="1" ht="14.25" outlineLevel="2">
      <c r="A558" s="33" t="s">
        <v>319</v>
      </c>
      <c r="B558" s="33" t="s">
        <v>320</v>
      </c>
      <c r="C558" s="34"/>
      <c r="D558" s="35">
        <f t="shared" si="529"/>
        <v>0</v>
      </c>
      <c r="E558" s="36"/>
      <c r="F558" s="36"/>
      <c r="G558" s="36"/>
      <c r="H558" s="35">
        <f t="shared" si="530"/>
        <v>0</v>
      </c>
      <c r="I558" s="36"/>
      <c r="J558" s="36"/>
      <c r="K558" s="36"/>
      <c r="L558" s="35">
        <f t="shared" si="531"/>
        <v>0</v>
      </c>
      <c r="M558" s="36"/>
      <c r="N558" s="36"/>
      <c r="O558" s="36"/>
      <c r="P558" s="35">
        <f t="shared" si="532"/>
        <v>0</v>
      </c>
      <c r="Q558" s="36"/>
      <c r="R558" s="36"/>
      <c r="S558" s="36"/>
      <c r="T558" s="35">
        <f t="shared" si="528"/>
        <v>0</v>
      </c>
      <c r="U558" s="37">
        <f t="shared" si="523"/>
        <v>0</v>
      </c>
      <c r="V558" s="38"/>
      <c r="W558" s="38"/>
    </row>
    <row r="559" spans="1:23" s="32" customFormat="1" ht="14.25" outlineLevel="2">
      <c r="A559" s="33" t="s">
        <v>321</v>
      </c>
      <c r="B559" s="33" t="s">
        <v>322</v>
      </c>
      <c r="C559" s="34"/>
      <c r="D559" s="35">
        <f t="shared" si="529"/>
        <v>0</v>
      </c>
      <c r="E559" s="36"/>
      <c r="F559" s="36"/>
      <c r="G559" s="36"/>
      <c r="H559" s="35">
        <f t="shared" si="530"/>
        <v>0</v>
      </c>
      <c r="I559" s="36"/>
      <c r="J559" s="36"/>
      <c r="K559" s="36"/>
      <c r="L559" s="35">
        <f t="shared" si="531"/>
        <v>0</v>
      </c>
      <c r="M559" s="36"/>
      <c r="N559" s="36"/>
      <c r="O559" s="36"/>
      <c r="P559" s="35">
        <f t="shared" si="532"/>
        <v>0</v>
      </c>
      <c r="Q559" s="36"/>
      <c r="R559" s="36"/>
      <c r="S559" s="36"/>
      <c r="T559" s="35">
        <f t="shared" si="528"/>
        <v>0</v>
      </c>
      <c r="U559" s="37">
        <f t="shared" si="523"/>
        <v>0</v>
      </c>
      <c r="V559" s="38"/>
      <c r="W559" s="38"/>
    </row>
    <row r="560" spans="1:23" s="32" customFormat="1" ht="14.25" outlineLevel="2">
      <c r="A560" s="33" t="s">
        <v>323</v>
      </c>
      <c r="B560" s="33" t="s">
        <v>324</v>
      </c>
      <c r="C560" s="34"/>
      <c r="D560" s="35">
        <f t="shared" si="529"/>
        <v>0</v>
      </c>
      <c r="E560" s="36"/>
      <c r="F560" s="36"/>
      <c r="G560" s="36"/>
      <c r="H560" s="35">
        <f t="shared" si="530"/>
        <v>0</v>
      </c>
      <c r="I560" s="36"/>
      <c r="J560" s="36"/>
      <c r="K560" s="36"/>
      <c r="L560" s="35">
        <f t="shared" si="531"/>
        <v>0</v>
      </c>
      <c r="M560" s="36"/>
      <c r="N560" s="36"/>
      <c r="O560" s="36"/>
      <c r="P560" s="35">
        <f t="shared" si="532"/>
        <v>0</v>
      </c>
      <c r="Q560" s="36"/>
      <c r="R560" s="36"/>
      <c r="S560" s="36"/>
      <c r="T560" s="35">
        <f t="shared" si="528"/>
        <v>0</v>
      </c>
      <c r="U560" s="37">
        <f t="shared" si="523"/>
        <v>0</v>
      </c>
      <c r="V560" s="38"/>
      <c r="W560" s="38"/>
    </row>
    <row r="561" spans="1:23" s="32" customFormat="1" ht="14.25" outlineLevel="2">
      <c r="A561" s="33" t="s">
        <v>325</v>
      </c>
      <c r="B561" s="33" t="s">
        <v>326</v>
      </c>
      <c r="C561" s="34"/>
      <c r="D561" s="35">
        <f t="shared" si="529"/>
        <v>0</v>
      </c>
      <c r="E561" s="36"/>
      <c r="F561" s="36"/>
      <c r="G561" s="36"/>
      <c r="H561" s="35">
        <f t="shared" si="530"/>
        <v>0</v>
      </c>
      <c r="I561" s="36"/>
      <c r="J561" s="36"/>
      <c r="K561" s="36"/>
      <c r="L561" s="35">
        <f t="shared" si="531"/>
        <v>0</v>
      </c>
      <c r="M561" s="36"/>
      <c r="N561" s="36"/>
      <c r="O561" s="36"/>
      <c r="P561" s="35">
        <f t="shared" si="532"/>
        <v>0</v>
      </c>
      <c r="Q561" s="36"/>
      <c r="R561" s="36"/>
      <c r="S561" s="36"/>
      <c r="T561" s="35">
        <f t="shared" si="528"/>
        <v>0</v>
      </c>
      <c r="U561" s="37">
        <f t="shared" si="523"/>
        <v>0</v>
      </c>
      <c r="V561" s="38"/>
      <c r="W561" s="38"/>
    </row>
    <row r="562" spans="1:23" s="32" customFormat="1" ht="14.25" outlineLevel="2">
      <c r="A562" s="33" t="s">
        <v>327</v>
      </c>
      <c r="B562" s="33" t="s">
        <v>328</v>
      </c>
      <c r="C562" s="34"/>
      <c r="D562" s="35">
        <f t="shared" si="529"/>
        <v>0</v>
      </c>
      <c r="E562" s="36"/>
      <c r="F562" s="36"/>
      <c r="G562" s="36"/>
      <c r="H562" s="35">
        <f t="shared" si="530"/>
        <v>0</v>
      </c>
      <c r="I562" s="36"/>
      <c r="J562" s="36"/>
      <c r="K562" s="36"/>
      <c r="L562" s="35">
        <f t="shared" si="531"/>
        <v>0</v>
      </c>
      <c r="M562" s="36"/>
      <c r="N562" s="36"/>
      <c r="O562" s="36"/>
      <c r="P562" s="35">
        <f t="shared" si="532"/>
        <v>0</v>
      </c>
      <c r="Q562" s="36"/>
      <c r="R562" s="36"/>
      <c r="S562" s="36"/>
      <c r="T562" s="35">
        <f t="shared" si="528"/>
        <v>0</v>
      </c>
      <c r="U562" s="37">
        <f t="shared" si="523"/>
        <v>0</v>
      </c>
      <c r="V562" s="38"/>
      <c r="W562" s="38"/>
    </row>
    <row r="563" spans="1:23" s="32" customFormat="1" ht="14.25" outlineLevel="2">
      <c r="A563" s="33" t="s">
        <v>329</v>
      </c>
      <c r="B563" s="33" t="s">
        <v>330</v>
      </c>
      <c r="C563" s="34"/>
      <c r="D563" s="35">
        <f t="shared" si="529"/>
        <v>0</v>
      </c>
      <c r="E563" s="36"/>
      <c r="F563" s="35"/>
      <c r="G563" s="35"/>
      <c r="H563" s="35">
        <f t="shared" si="530"/>
        <v>0</v>
      </c>
      <c r="I563" s="36"/>
      <c r="J563" s="35"/>
      <c r="K563" s="35"/>
      <c r="L563" s="35">
        <f t="shared" si="531"/>
        <v>0</v>
      </c>
      <c r="M563" s="36"/>
      <c r="N563" s="35"/>
      <c r="O563" s="35"/>
      <c r="P563" s="35">
        <f t="shared" si="532"/>
        <v>0</v>
      </c>
      <c r="Q563" s="36"/>
      <c r="R563" s="35"/>
      <c r="S563" s="35"/>
      <c r="T563" s="35">
        <f t="shared" si="528"/>
        <v>0</v>
      </c>
      <c r="U563" s="37">
        <f t="shared" si="523"/>
        <v>0</v>
      </c>
      <c r="V563" s="38"/>
      <c r="W563" s="38"/>
    </row>
    <row r="564" spans="1:23" s="32" customFormat="1" ht="14.25" outlineLevel="2">
      <c r="A564" s="33" t="s">
        <v>331</v>
      </c>
      <c r="B564" s="33" t="s">
        <v>332</v>
      </c>
      <c r="C564" s="34"/>
      <c r="D564" s="35">
        <f t="shared" si="529"/>
        <v>0</v>
      </c>
      <c r="E564" s="36"/>
      <c r="F564" s="35"/>
      <c r="G564" s="35"/>
      <c r="H564" s="35">
        <f t="shared" si="530"/>
        <v>0</v>
      </c>
      <c r="I564" s="36"/>
      <c r="J564" s="35"/>
      <c r="K564" s="35"/>
      <c r="L564" s="35">
        <f t="shared" si="531"/>
        <v>0</v>
      </c>
      <c r="M564" s="36"/>
      <c r="N564" s="35"/>
      <c r="O564" s="35"/>
      <c r="P564" s="35">
        <f t="shared" si="532"/>
        <v>0</v>
      </c>
      <c r="Q564" s="36"/>
      <c r="R564" s="35"/>
      <c r="S564" s="35"/>
      <c r="T564" s="35">
        <f t="shared" si="528"/>
        <v>0</v>
      </c>
      <c r="U564" s="37">
        <f t="shared" si="523"/>
        <v>0</v>
      </c>
      <c r="V564" s="38"/>
      <c r="W564" s="38"/>
    </row>
    <row r="565" spans="1:23" s="32" customFormat="1" ht="14.25" outlineLevel="2">
      <c r="A565" s="33" t="s">
        <v>333</v>
      </c>
      <c r="B565" s="33" t="s">
        <v>334</v>
      </c>
      <c r="C565" s="34"/>
      <c r="D565" s="35">
        <f t="shared" si="529"/>
        <v>0</v>
      </c>
      <c r="E565" s="36"/>
      <c r="F565" s="36"/>
      <c r="G565" s="36"/>
      <c r="H565" s="35">
        <f t="shared" si="530"/>
        <v>0</v>
      </c>
      <c r="I565" s="36"/>
      <c r="J565" s="36"/>
      <c r="K565" s="36"/>
      <c r="L565" s="35">
        <f t="shared" si="531"/>
        <v>0</v>
      </c>
      <c r="M565" s="36"/>
      <c r="N565" s="36"/>
      <c r="O565" s="36"/>
      <c r="P565" s="35">
        <f t="shared" si="532"/>
        <v>0</v>
      </c>
      <c r="Q565" s="36"/>
      <c r="R565" s="36"/>
      <c r="S565" s="36"/>
      <c r="T565" s="35">
        <f t="shared" si="528"/>
        <v>0</v>
      </c>
      <c r="U565" s="37">
        <f t="shared" si="523"/>
        <v>0</v>
      </c>
      <c r="V565" s="38"/>
      <c r="W565" s="38"/>
    </row>
    <row r="566" spans="1:23" s="32" customFormat="1" ht="14.25" outlineLevel="1">
      <c r="A566" s="33" t="s">
        <v>335</v>
      </c>
      <c r="B566" s="33" t="s">
        <v>336</v>
      </c>
      <c r="C566" s="34"/>
      <c r="D566" s="35">
        <f t="shared" si="529"/>
        <v>0</v>
      </c>
      <c r="E566" s="36"/>
      <c r="F566" s="36"/>
      <c r="G566" s="36"/>
      <c r="H566" s="35">
        <f t="shared" si="530"/>
        <v>0</v>
      </c>
      <c r="I566" s="36"/>
      <c r="J566" s="36"/>
      <c r="K566" s="36"/>
      <c r="L566" s="35">
        <f t="shared" si="531"/>
        <v>0</v>
      </c>
      <c r="M566" s="36"/>
      <c r="N566" s="36"/>
      <c r="O566" s="36"/>
      <c r="P566" s="35">
        <f t="shared" si="532"/>
        <v>0</v>
      </c>
      <c r="Q566" s="36"/>
      <c r="R566" s="36"/>
      <c r="S566" s="36"/>
      <c r="T566" s="35">
        <f t="shared" si="528"/>
        <v>0</v>
      </c>
      <c r="U566" s="37">
        <f t="shared" si="523"/>
        <v>0</v>
      </c>
      <c r="V566" s="38"/>
      <c r="W566" s="38"/>
    </row>
    <row r="567" spans="1:23" s="32" customFormat="1" ht="14.25" outlineLevel="1">
      <c r="A567" s="26" t="s">
        <v>337</v>
      </c>
      <c r="B567" s="26" t="s">
        <v>338</v>
      </c>
      <c r="C567" s="27"/>
      <c r="D567" s="28">
        <f t="shared" si="529"/>
        <v>0</v>
      </c>
      <c r="E567" s="29">
        <f>SUM(E568:E570)</f>
        <v>0</v>
      </c>
      <c r="F567" s="29">
        <f t="shared" ref="F567:G567" si="537">SUM(F568:F570)</f>
        <v>0</v>
      </c>
      <c r="G567" s="29">
        <f t="shared" si="537"/>
        <v>0</v>
      </c>
      <c r="H567" s="28">
        <f t="shared" si="530"/>
        <v>0</v>
      </c>
      <c r="I567" s="29">
        <f>SUM(I568:I570)</f>
        <v>0</v>
      </c>
      <c r="J567" s="29">
        <f t="shared" ref="J567:K567" si="538">SUM(J568:J570)</f>
        <v>0</v>
      </c>
      <c r="K567" s="29">
        <f t="shared" si="538"/>
        <v>0</v>
      </c>
      <c r="L567" s="28">
        <f t="shared" si="531"/>
        <v>0</v>
      </c>
      <c r="M567" s="29">
        <f>SUM(M568:M570)</f>
        <v>0</v>
      </c>
      <c r="N567" s="29">
        <f t="shared" ref="N567:O567" si="539">SUM(N568:N570)</f>
        <v>0</v>
      </c>
      <c r="O567" s="29">
        <f t="shared" si="539"/>
        <v>0</v>
      </c>
      <c r="P567" s="28">
        <f t="shared" si="532"/>
        <v>0</v>
      </c>
      <c r="Q567" s="29">
        <f>SUM(Q568:Q570)</f>
        <v>0</v>
      </c>
      <c r="R567" s="29">
        <f t="shared" ref="R567:S567" si="540">SUM(R568:R570)</f>
        <v>0</v>
      </c>
      <c r="S567" s="29">
        <f t="shared" si="540"/>
        <v>0</v>
      </c>
      <c r="T567" s="28">
        <f t="shared" si="528"/>
        <v>0</v>
      </c>
      <c r="U567" s="30">
        <f t="shared" si="523"/>
        <v>0</v>
      </c>
      <c r="V567" s="31"/>
      <c r="W567" s="31"/>
    </row>
    <row r="568" spans="1:23" s="32" customFormat="1" ht="14.25" outlineLevel="2">
      <c r="A568" s="33" t="s">
        <v>339</v>
      </c>
      <c r="B568" s="33" t="s">
        <v>340</v>
      </c>
      <c r="C568" s="34"/>
      <c r="D568" s="35">
        <f t="shared" si="529"/>
        <v>0</v>
      </c>
      <c r="E568" s="36"/>
      <c r="F568" s="36"/>
      <c r="G568" s="36"/>
      <c r="H568" s="35">
        <f t="shared" si="530"/>
        <v>0</v>
      </c>
      <c r="I568" s="36"/>
      <c r="J568" s="36"/>
      <c r="K568" s="36"/>
      <c r="L568" s="35">
        <f t="shared" si="531"/>
        <v>0</v>
      </c>
      <c r="M568" s="36"/>
      <c r="N568" s="36"/>
      <c r="O568" s="36"/>
      <c r="P568" s="35">
        <f t="shared" si="532"/>
        <v>0</v>
      </c>
      <c r="Q568" s="36"/>
      <c r="R568" s="36"/>
      <c r="S568" s="36"/>
      <c r="T568" s="35">
        <f t="shared" si="528"/>
        <v>0</v>
      </c>
      <c r="U568" s="37">
        <f t="shared" si="523"/>
        <v>0</v>
      </c>
      <c r="V568" s="38"/>
      <c r="W568" s="38"/>
    </row>
    <row r="569" spans="1:23" s="32" customFormat="1" ht="14.25" outlineLevel="2">
      <c r="A569" s="33" t="s">
        <v>341</v>
      </c>
      <c r="B569" s="33" t="s">
        <v>342</v>
      </c>
      <c r="C569" s="34"/>
      <c r="D569" s="35">
        <f t="shared" si="529"/>
        <v>0</v>
      </c>
      <c r="E569" s="36"/>
      <c r="F569" s="36"/>
      <c r="G569" s="36"/>
      <c r="H569" s="35">
        <f t="shared" si="530"/>
        <v>0</v>
      </c>
      <c r="I569" s="36"/>
      <c r="J569" s="36"/>
      <c r="K569" s="36"/>
      <c r="L569" s="35">
        <f t="shared" si="531"/>
        <v>0</v>
      </c>
      <c r="M569" s="36"/>
      <c r="N569" s="36"/>
      <c r="O569" s="36"/>
      <c r="P569" s="35">
        <f t="shared" si="532"/>
        <v>0</v>
      </c>
      <c r="Q569" s="36"/>
      <c r="R569" s="36"/>
      <c r="S569" s="36"/>
      <c r="T569" s="35">
        <f t="shared" si="528"/>
        <v>0</v>
      </c>
      <c r="U569" s="37">
        <f t="shared" si="523"/>
        <v>0</v>
      </c>
      <c r="V569" s="38"/>
      <c r="W569" s="38"/>
    </row>
    <row r="570" spans="1:23" s="32" customFormat="1" ht="14.25" outlineLevel="2">
      <c r="A570" s="33" t="s">
        <v>343</v>
      </c>
      <c r="B570" s="33" t="s">
        <v>344</v>
      </c>
      <c r="C570" s="34"/>
      <c r="D570" s="35">
        <f t="shared" si="529"/>
        <v>0</v>
      </c>
      <c r="E570" s="36"/>
      <c r="F570" s="36"/>
      <c r="G570" s="36"/>
      <c r="H570" s="35">
        <f t="shared" si="530"/>
        <v>0</v>
      </c>
      <c r="I570" s="36"/>
      <c r="J570" s="36"/>
      <c r="K570" s="36"/>
      <c r="L570" s="35">
        <f t="shared" si="531"/>
        <v>0</v>
      </c>
      <c r="M570" s="36"/>
      <c r="N570" s="36"/>
      <c r="O570" s="36"/>
      <c r="P570" s="35">
        <f t="shared" si="532"/>
        <v>0</v>
      </c>
      <c r="Q570" s="36"/>
      <c r="R570" s="36"/>
      <c r="S570" s="36"/>
      <c r="T570" s="35">
        <f t="shared" si="528"/>
        <v>0</v>
      </c>
      <c r="U570" s="37">
        <f t="shared" si="523"/>
        <v>0</v>
      </c>
      <c r="V570" s="38"/>
      <c r="W570" s="38"/>
    </row>
    <row r="571" spans="1:23" s="32" customFormat="1" ht="14.25" outlineLevel="1">
      <c r="A571" s="33" t="s">
        <v>345</v>
      </c>
      <c r="B571" s="33" t="s">
        <v>346</v>
      </c>
      <c r="C571" s="34"/>
      <c r="D571" s="35">
        <f t="shared" si="529"/>
        <v>0</v>
      </c>
      <c r="E571" s="36"/>
      <c r="F571" s="36"/>
      <c r="G571" s="36"/>
      <c r="H571" s="35">
        <f t="shared" si="530"/>
        <v>0</v>
      </c>
      <c r="I571" s="36"/>
      <c r="J571" s="36"/>
      <c r="K571" s="36"/>
      <c r="L571" s="35">
        <f t="shared" si="531"/>
        <v>0</v>
      </c>
      <c r="M571" s="36"/>
      <c r="N571" s="36"/>
      <c r="O571" s="36"/>
      <c r="P571" s="35">
        <f t="shared" si="532"/>
        <v>0</v>
      </c>
      <c r="Q571" s="36"/>
      <c r="R571" s="36"/>
      <c r="S571" s="36"/>
      <c r="T571" s="35">
        <f t="shared" si="528"/>
        <v>0</v>
      </c>
      <c r="U571" s="37">
        <f t="shared" si="523"/>
        <v>0</v>
      </c>
      <c r="V571" s="38"/>
      <c r="W571" s="38"/>
    </row>
    <row r="572" spans="1:23" s="32" customFormat="1" ht="14.25">
      <c r="A572" s="26" t="s">
        <v>347</v>
      </c>
      <c r="B572" s="26" t="s">
        <v>348</v>
      </c>
      <c r="C572" s="27"/>
      <c r="D572" s="28">
        <f t="shared" si="529"/>
        <v>0</v>
      </c>
      <c r="E572" s="29">
        <f>SUM(E573,E578,E583,E588:E595,E600)</f>
        <v>0</v>
      </c>
      <c r="F572" s="29">
        <f t="shared" ref="F572:G572" si="541">SUM(F573,F578,F583,F588:F595,F600)</f>
        <v>0</v>
      </c>
      <c r="G572" s="29">
        <f t="shared" si="541"/>
        <v>0</v>
      </c>
      <c r="H572" s="28">
        <f t="shared" si="530"/>
        <v>0</v>
      </c>
      <c r="I572" s="29">
        <f>SUM(I573,I578,I583,I588:I595,I600)</f>
        <v>0</v>
      </c>
      <c r="J572" s="29">
        <f t="shared" ref="J572:K572" si="542">SUM(J573,J578,J583,J588:J595,J600)</f>
        <v>0</v>
      </c>
      <c r="K572" s="29">
        <f t="shared" si="542"/>
        <v>0</v>
      </c>
      <c r="L572" s="28">
        <f t="shared" si="531"/>
        <v>0</v>
      </c>
      <c r="M572" s="29">
        <f>SUM(M573,M578,M583,M588:M595,M600)</f>
        <v>0</v>
      </c>
      <c r="N572" s="29">
        <f t="shared" ref="N572:O572" si="543">SUM(N573,N578,N583,N588:N595,N600)</f>
        <v>0</v>
      </c>
      <c r="O572" s="29">
        <f t="shared" si="543"/>
        <v>0</v>
      </c>
      <c r="P572" s="28">
        <f t="shared" si="532"/>
        <v>0</v>
      </c>
      <c r="Q572" s="29">
        <f>SUM(Q573,Q578,Q583,Q588:Q595,Q600)</f>
        <v>0</v>
      </c>
      <c r="R572" s="29">
        <f t="shared" ref="R572:S572" si="544">SUM(R573,R578,R583,R588:R595,R600)</f>
        <v>0</v>
      </c>
      <c r="S572" s="29">
        <f t="shared" si="544"/>
        <v>0</v>
      </c>
      <c r="T572" s="28">
        <f t="shared" si="528"/>
        <v>0</v>
      </c>
      <c r="U572" s="30">
        <f t="shared" si="523"/>
        <v>0</v>
      </c>
      <c r="V572" s="31"/>
      <c r="W572" s="31"/>
    </row>
    <row r="573" spans="1:23" s="32" customFormat="1" ht="14.25" outlineLevel="1">
      <c r="A573" s="26" t="s">
        <v>349</v>
      </c>
      <c r="B573" s="26" t="s">
        <v>350</v>
      </c>
      <c r="C573" s="27"/>
      <c r="D573" s="28">
        <f t="shared" si="529"/>
        <v>0</v>
      </c>
      <c r="E573" s="28">
        <f>SUM(E574:E577)</f>
        <v>0</v>
      </c>
      <c r="F573" s="28">
        <f t="shared" ref="F573:G573" si="545">SUM(F574:F577)</f>
        <v>0</v>
      </c>
      <c r="G573" s="28">
        <f t="shared" si="545"/>
        <v>0</v>
      </c>
      <c r="H573" s="28">
        <f t="shared" si="530"/>
        <v>0</v>
      </c>
      <c r="I573" s="28">
        <f>SUM(I574:I577)</f>
        <v>0</v>
      </c>
      <c r="J573" s="28">
        <f t="shared" ref="J573:K573" si="546">SUM(J574:J577)</f>
        <v>0</v>
      </c>
      <c r="K573" s="28">
        <f t="shared" si="546"/>
        <v>0</v>
      </c>
      <c r="L573" s="28">
        <f t="shared" si="531"/>
        <v>0</v>
      </c>
      <c r="M573" s="28">
        <f>SUM(M574:M577)</f>
        <v>0</v>
      </c>
      <c r="N573" s="28">
        <f t="shared" ref="N573:O573" si="547">SUM(N574:N577)</f>
        <v>0</v>
      </c>
      <c r="O573" s="28">
        <f t="shared" si="547"/>
        <v>0</v>
      </c>
      <c r="P573" s="28">
        <f t="shared" si="532"/>
        <v>0</v>
      </c>
      <c r="Q573" s="28">
        <f>SUM(Q574:Q577)</f>
        <v>0</v>
      </c>
      <c r="R573" s="28">
        <f t="shared" ref="R573:S573" si="548">SUM(R574:R577)</f>
        <v>0</v>
      </c>
      <c r="S573" s="28">
        <f t="shared" si="548"/>
        <v>0</v>
      </c>
      <c r="T573" s="28">
        <f t="shared" si="528"/>
        <v>0</v>
      </c>
      <c r="U573" s="30">
        <f t="shared" si="523"/>
        <v>0</v>
      </c>
      <c r="V573" s="31"/>
      <c r="W573" s="31"/>
    </row>
    <row r="574" spans="1:23" s="32" customFormat="1" ht="14.25" outlineLevel="2">
      <c r="A574" s="33" t="s">
        <v>351</v>
      </c>
      <c r="B574" s="33" t="s">
        <v>352</v>
      </c>
      <c r="C574" s="34"/>
      <c r="D574" s="35">
        <f t="shared" si="529"/>
        <v>0</v>
      </c>
      <c r="E574" s="36"/>
      <c r="F574" s="36"/>
      <c r="G574" s="36"/>
      <c r="H574" s="35">
        <f t="shared" si="530"/>
        <v>0</v>
      </c>
      <c r="I574" s="36"/>
      <c r="J574" s="36"/>
      <c r="K574" s="36"/>
      <c r="L574" s="35">
        <f t="shared" si="531"/>
        <v>0</v>
      </c>
      <c r="M574" s="36"/>
      <c r="N574" s="36"/>
      <c r="O574" s="36"/>
      <c r="P574" s="35">
        <f t="shared" si="532"/>
        <v>0</v>
      </c>
      <c r="Q574" s="36"/>
      <c r="R574" s="36"/>
      <c r="S574" s="36"/>
      <c r="T574" s="35">
        <f t="shared" si="528"/>
        <v>0</v>
      </c>
      <c r="U574" s="37">
        <f t="shared" si="523"/>
        <v>0</v>
      </c>
      <c r="V574" s="38"/>
      <c r="W574" s="38"/>
    </row>
    <row r="575" spans="1:23" s="32" customFormat="1" ht="14.25" outlineLevel="2">
      <c r="A575" s="33" t="s">
        <v>353</v>
      </c>
      <c r="B575" s="33" t="s">
        <v>354</v>
      </c>
      <c r="C575" s="34"/>
      <c r="D575" s="35">
        <f t="shared" si="529"/>
        <v>0</v>
      </c>
      <c r="E575" s="36"/>
      <c r="F575" s="36"/>
      <c r="G575" s="36"/>
      <c r="H575" s="35">
        <f t="shared" si="530"/>
        <v>0</v>
      </c>
      <c r="I575" s="36"/>
      <c r="J575" s="36"/>
      <c r="K575" s="36"/>
      <c r="L575" s="35">
        <f t="shared" si="531"/>
        <v>0</v>
      </c>
      <c r="M575" s="36"/>
      <c r="N575" s="36"/>
      <c r="O575" s="36"/>
      <c r="P575" s="35">
        <f t="shared" si="532"/>
        <v>0</v>
      </c>
      <c r="Q575" s="36"/>
      <c r="R575" s="36"/>
      <c r="S575" s="36"/>
      <c r="T575" s="35">
        <f t="shared" si="528"/>
        <v>0</v>
      </c>
      <c r="U575" s="37">
        <f t="shared" si="523"/>
        <v>0</v>
      </c>
      <c r="V575" s="38"/>
      <c r="W575" s="38"/>
    </row>
    <row r="576" spans="1:23" s="32" customFormat="1" ht="14.25" outlineLevel="2">
      <c r="A576" s="33" t="s">
        <v>355</v>
      </c>
      <c r="B576" s="33" t="s">
        <v>356</v>
      </c>
      <c r="C576" s="34"/>
      <c r="D576" s="35">
        <f t="shared" si="529"/>
        <v>0</v>
      </c>
      <c r="E576" s="36"/>
      <c r="F576" s="36"/>
      <c r="G576" s="36"/>
      <c r="H576" s="35">
        <f t="shared" si="530"/>
        <v>0</v>
      </c>
      <c r="I576" s="36"/>
      <c r="J576" s="36"/>
      <c r="K576" s="36"/>
      <c r="L576" s="35">
        <f t="shared" si="531"/>
        <v>0</v>
      </c>
      <c r="M576" s="36"/>
      <c r="N576" s="36"/>
      <c r="O576" s="36"/>
      <c r="P576" s="35">
        <f t="shared" si="532"/>
        <v>0</v>
      </c>
      <c r="Q576" s="36"/>
      <c r="R576" s="36"/>
      <c r="S576" s="36"/>
      <c r="T576" s="35">
        <f t="shared" si="528"/>
        <v>0</v>
      </c>
      <c r="U576" s="37">
        <f t="shared" si="523"/>
        <v>0</v>
      </c>
      <c r="V576" s="38"/>
      <c r="W576" s="38"/>
    </row>
    <row r="577" spans="1:23" s="32" customFormat="1" ht="14.25" outlineLevel="2">
      <c r="A577" s="33" t="s">
        <v>357</v>
      </c>
      <c r="B577" s="33" t="s">
        <v>358</v>
      </c>
      <c r="C577" s="34"/>
      <c r="D577" s="35">
        <f t="shared" si="529"/>
        <v>0</v>
      </c>
      <c r="E577" s="36"/>
      <c r="F577" s="36"/>
      <c r="G577" s="36"/>
      <c r="H577" s="35">
        <f t="shared" si="530"/>
        <v>0</v>
      </c>
      <c r="I577" s="36"/>
      <c r="J577" s="36"/>
      <c r="K577" s="36"/>
      <c r="L577" s="35">
        <f t="shared" si="531"/>
        <v>0</v>
      </c>
      <c r="M577" s="36"/>
      <c r="N577" s="36"/>
      <c r="O577" s="36"/>
      <c r="P577" s="35">
        <f t="shared" si="532"/>
        <v>0</v>
      </c>
      <c r="Q577" s="36"/>
      <c r="R577" s="36"/>
      <c r="S577" s="36"/>
      <c r="T577" s="35">
        <f t="shared" si="528"/>
        <v>0</v>
      </c>
      <c r="U577" s="37">
        <f t="shared" si="523"/>
        <v>0</v>
      </c>
      <c r="V577" s="38"/>
      <c r="W577" s="38"/>
    </row>
    <row r="578" spans="1:23" s="32" customFormat="1" ht="14.25" outlineLevel="1">
      <c r="A578" s="26" t="s">
        <v>359</v>
      </c>
      <c r="B578" s="26" t="s">
        <v>360</v>
      </c>
      <c r="C578" s="27"/>
      <c r="D578" s="28">
        <f t="shared" si="529"/>
        <v>0</v>
      </c>
      <c r="E578" s="29">
        <f>SUM(E579:E582)</f>
        <v>0</v>
      </c>
      <c r="F578" s="29">
        <f t="shared" ref="F578:G578" si="549">SUM(F579:F582)</f>
        <v>0</v>
      </c>
      <c r="G578" s="29">
        <f t="shared" si="549"/>
        <v>0</v>
      </c>
      <c r="H578" s="28">
        <f t="shared" si="530"/>
        <v>0</v>
      </c>
      <c r="I578" s="29">
        <f>SUM(I579:I582)</f>
        <v>0</v>
      </c>
      <c r="J578" s="29">
        <f t="shared" ref="J578:K578" si="550">SUM(J579:J582)</f>
        <v>0</v>
      </c>
      <c r="K578" s="29">
        <f t="shared" si="550"/>
        <v>0</v>
      </c>
      <c r="L578" s="28">
        <f t="shared" si="531"/>
        <v>0</v>
      </c>
      <c r="M578" s="29">
        <f>SUM(M579:M582)</f>
        <v>0</v>
      </c>
      <c r="N578" s="29">
        <f t="shared" ref="N578:O578" si="551">SUM(N579:N582)</f>
        <v>0</v>
      </c>
      <c r="O578" s="29">
        <f t="shared" si="551"/>
        <v>0</v>
      </c>
      <c r="P578" s="28">
        <f t="shared" si="532"/>
        <v>0</v>
      </c>
      <c r="Q578" s="29">
        <f>SUM(Q579:Q582)</f>
        <v>0</v>
      </c>
      <c r="R578" s="29">
        <f t="shared" ref="R578:S578" si="552">SUM(R579:R582)</f>
        <v>0</v>
      </c>
      <c r="S578" s="29">
        <f t="shared" si="552"/>
        <v>0</v>
      </c>
      <c r="T578" s="28">
        <f t="shared" si="528"/>
        <v>0</v>
      </c>
      <c r="U578" s="30">
        <f t="shared" si="523"/>
        <v>0</v>
      </c>
      <c r="V578" s="31"/>
      <c r="W578" s="31"/>
    </row>
    <row r="579" spans="1:23" s="32" customFormat="1" ht="14.25" outlineLevel="2">
      <c r="A579" s="33" t="s">
        <v>361</v>
      </c>
      <c r="B579" s="33" t="s">
        <v>352</v>
      </c>
      <c r="C579" s="34"/>
      <c r="D579" s="35">
        <f t="shared" si="529"/>
        <v>0</v>
      </c>
      <c r="E579" s="36"/>
      <c r="F579" s="36"/>
      <c r="G579" s="36"/>
      <c r="H579" s="35">
        <f t="shared" si="530"/>
        <v>0</v>
      </c>
      <c r="I579" s="36"/>
      <c r="J579" s="36"/>
      <c r="K579" s="36"/>
      <c r="L579" s="35">
        <f t="shared" si="531"/>
        <v>0</v>
      </c>
      <c r="M579" s="36"/>
      <c r="N579" s="36"/>
      <c r="O579" s="36"/>
      <c r="P579" s="35">
        <f t="shared" si="532"/>
        <v>0</v>
      </c>
      <c r="Q579" s="36"/>
      <c r="R579" s="36"/>
      <c r="S579" s="36"/>
      <c r="T579" s="35">
        <f t="shared" si="528"/>
        <v>0</v>
      </c>
      <c r="U579" s="37">
        <f t="shared" si="523"/>
        <v>0</v>
      </c>
      <c r="V579" s="38"/>
      <c r="W579" s="38"/>
    </row>
    <row r="580" spans="1:23" s="32" customFormat="1" ht="14.25" outlineLevel="2">
      <c r="A580" s="33" t="s">
        <v>362</v>
      </c>
      <c r="B580" s="33" t="s">
        <v>354</v>
      </c>
      <c r="C580" s="34"/>
      <c r="D580" s="35">
        <f t="shared" si="529"/>
        <v>0</v>
      </c>
      <c r="E580" s="36"/>
      <c r="F580" s="36"/>
      <c r="G580" s="36"/>
      <c r="H580" s="35">
        <f t="shared" si="530"/>
        <v>0</v>
      </c>
      <c r="I580" s="36"/>
      <c r="J580" s="36"/>
      <c r="K580" s="36"/>
      <c r="L580" s="35">
        <f t="shared" si="531"/>
        <v>0</v>
      </c>
      <c r="M580" s="36"/>
      <c r="N580" s="36"/>
      <c r="O580" s="36"/>
      <c r="P580" s="35">
        <f t="shared" si="532"/>
        <v>0</v>
      </c>
      <c r="Q580" s="36"/>
      <c r="R580" s="36"/>
      <c r="S580" s="36"/>
      <c r="T580" s="35">
        <f t="shared" si="528"/>
        <v>0</v>
      </c>
      <c r="U580" s="37">
        <f t="shared" si="523"/>
        <v>0</v>
      </c>
      <c r="V580" s="38"/>
      <c r="W580" s="38"/>
    </row>
    <row r="581" spans="1:23" s="32" customFormat="1" ht="14.25" outlineLevel="2">
      <c r="A581" s="33" t="s">
        <v>363</v>
      </c>
      <c r="B581" s="33" t="s">
        <v>356</v>
      </c>
      <c r="C581" s="34"/>
      <c r="D581" s="35">
        <f t="shared" si="529"/>
        <v>0</v>
      </c>
      <c r="E581" s="36"/>
      <c r="F581" s="36"/>
      <c r="G581" s="36"/>
      <c r="H581" s="35">
        <f t="shared" si="530"/>
        <v>0</v>
      </c>
      <c r="I581" s="36"/>
      <c r="J581" s="36"/>
      <c r="K581" s="36"/>
      <c r="L581" s="35">
        <f t="shared" si="531"/>
        <v>0</v>
      </c>
      <c r="M581" s="36"/>
      <c r="N581" s="36"/>
      <c r="O581" s="36"/>
      <c r="P581" s="35">
        <f t="shared" si="532"/>
        <v>0</v>
      </c>
      <c r="Q581" s="36"/>
      <c r="R581" s="36"/>
      <c r="S581" s="36"/>
      <c r="T581" s="35">
        <f t="shared" si="528"/>
        <v>0</v>
      </c>
      <c r="U581" s="37">
        <f t="shared" si="523"/>
        <v>0</v>
      </c>
      <c r="V581" s="38"/>
      <c r="W581" s="38"/>
    </row>
    <row r="582" spans="1:23" s="32" customFormat="1" ht="14.25" outlineLevel="2">
      <c r="A582" s="33" t="s">
        <v>364</v>
      </c>
      <c r="B582" s="33" t="s">
        <v>358</v>
      </c>
      <c r="C582" s="34"/>
      <c r="D582" s="35">
        <f t="shared" si="529"/>
        <v>0</v>
      </c>
      <c r="E582" s="36"/>
      <c r="F582" s="36"/>
      <c r="G582" s="36"/>
      <c r="H582" s="35">
        <f t="shared" si="530"/>
        <v>0</v>
      </c>
      <c r="I582" s="36"/>
      <c r="J582" s="36"/>
      <c r="K582" s="36"/>
      <c r="L582" s="35">
        <f t="shared" si="531"/>
        <v>0</v>
      </c>
      <c r="M582" s="36"/>
      <c r="N582" s="36"/>
      <c r="O582" s="36"/>
      <c r="P582" s="35">
        <f t="shared" si="532"/>
        <v>0</v>
      </c>
      <c r="Q582" s="36"/>
      <c r="R582" s="36"/>
      <c r="S582" s="36"/>
      <c r="T582" s="35">
        <f t="shared" si="528"/>
        <v>0</v>
      </c>
      <c r="U582" s="37">
        <f t="shared" si="523"/>
        <v>0</v>
      </c>
      <c r="V582" s="38"/>
      <c r="W582" s="38"/>
    </row>
    <row r="583" spans="1:23" s="32" customFormat="1" ht="14.25" outlineLevel="1">
      <c r="A583" s="26" t="s">
        <v>365</v>
      </c>
      <c r="B583" s="26" t="s">
        <v>366</v>
      </c>
      <c r="C583" s="27"/>
      <c r="D583" s="28">
        <f t="shared" si="529"/>
        <v>0</v>
      </c>
      <c r="E583" s="29">
        <f>SUM(E584:E587)</f>
        <v>0</v>
      </c>
      <c r="F583" s="29">
        <f t="shared" ref="F583:G583" si="553">SUM(F584:F587)</f>
        <v>0</v>
      </c>
      <c r="G583" s="29">
        <f t="shared" si="553"/>
        <v>0</v>
      </c>
      <c r="H583" s="28">
        <f t="shared" si="530"/>
        <v>0</v>
      </c>
      <c r="I583" s="29">
        <f>SUM(I584:I587)</f>
        <v>0</v>
      </c>
      <c r="J583" s="29">
        <f t="shared" ref="J583:K583" si="554">SUM(J584:J587)</f>
        <v>0</v>
      </c>
      <c r="K583" s="29">
        <f t="shared" si="554"/>
        <v>0</v>
      </c>
      <c r="L583" s="28">
        <f t="shared" si="531"/>
        <v>0</v>
      </c>
      <c r="M583" s="29">
        <f>SUM(M584:M587)</f>
        <v>0</v>
      </c>
      <c r="N583" s="29">
        <f t="shared" ref="N583:O583" si="555">SUM(N584:N587)</f>
        <v>0</v>
      </c>
      <c r="O583" s="29">
        <f t="shared" si="555"/>
        <v>0</v>
      </c>
      <c r="P583" s="28">
        <f t="shared" si="532"/>
        <v>0</v>
      </c>
      <c r="Q583" s="29">
        <f>SUM(Q584:Q587)</f>
        <v>0</v>
      </c>
      <c r="R583" s="29">
        <f t="shared" ref="R583:S583" si="556">SUM(R584:R587)</f>
        <v>0</v>
      </c>
      <c r="S583" s="29">
        <f t="shared" si="556"/>
        <v>0</v>
      </c>
      <c r="T583" s="28">
        <f t="shared" si="528"/>
        <v>0</v>
      </c>
      <c r="U583" s="30">
        <f t="shared" si="523"/>
        <v>0</v>
      </c>
      <c r="V583" s="31"/>
      <c r="W583" s="31"/>
    </row>
    <row r="584" spans="1:23" s="32" customFormat="1" ht="14.25" outlineLevel="2">
      <c r="A584" s="33" t="s">
        <v>367</v>
      </c>
      <c r="B584" s="33" t="s">
        <v>352</v>
      </c>
      <c r="C584" s="34"/>
      <c r="D584" s="35">
        <f t="shared" si="529"/>
        <v>0</v>
      </c>
      <c r="E584" s="36"/>
      <c r="F584" s="36"/>
      <c r="G584" s="36"/>
      <c r="H584" s="35">
        <f t="shared" si="530"/>
        <v>0</v>
      </c>
      <c r="I584" s="36"/>
      <c r="J584" s="36"/>
      <c r="K584" s="36"/>
      <c r="L584" s="35">
        <f t="shared" si="531"/>
        <v>0</v>
      </c>
      <c r="M584" s="36"/>
      <c r="N584" s="36"/>
      <c r="O584" s="36"/>
      <c r="P584" s="35">
        <f t="shared" si="532"/>
        <v>0</v>
      </c>
      <c r="Q584" s="36"/>
      <c r="R584" s="36"/>
      <c r="S584" s="36"/>
      <c r="T584" s="35">
        <f t="shared" si="528"/>
        <v>0</v>
      </c>
      <c r="U584" s="37">
        <f t="shared" si="523"/>
        <v>0</v>
      </c>
      <c r="V584" s="38"/>
      <c r="W584" s="38"/>
    </row>
    <row r="585" spans="1:23" s="32" customFormat="1" ht="14.25" outlineLevel="2">
      <c r="A585" s="33" t="s">
        <v>368</v>
      </c>
      <c r="B585" s="33" t="s">
        <v>354</v>
      </c>
      <c r="C585" s="34"/>
      <c r="D585" s="35">
        <f t="shared" si="529"/>
        <v>0</v>
      </c>
      <c r="E585" s="36"/>
      <c r="F585" s="36"/>
      <c r="G585" s="36"/>
      <c r="H585" s="35">
        <f t="shared" si="530"/>
        <v>0</v>
      </c>
      <c r="I585" s="36"/>
      <c r="J585" s="36"/>
      <c r="K585" s="36"/>
      <c r="L585" s="35">
        <f t="shared" si="531"/>
        <v>0</v>
      </c>
      <c r="M585" s="36"/>
      <c r="N585" s="36"/>
      <c r="O585" s="36"/>
      <c r="P585" s="35">
        <f t="shared" si="532"/>
        <v>0</v>
      </c>
      <c r="Q585" s="36"/>
      <c r="R585" s="36"/>
      <c r="S585" s="36"/>
      <c r="T585" s="35">
        <f t="shared" si="528"/>
        <v>0</v>
      </c>
      <c r="U585" s="37">
        <f t="shared" si="523"/>
        <v>0</v>
      </c>
      <c r="V585" s="38"/>
      <c r="W585" s="38"/>
    </row>
    <row r="586" spans="1:23" s="32" customFormat="1" ht="14.25" outlineLevel="2">
      <c r="A586" s="33" t="s">
        <v>369</v>
      </c>
      <c r="B586" s="33" t="s">
        <v>356</v>
      </c>
      <c r="C586" s="34"/>
      <c r="D586" s="35">
        <f t="shared" si="529"/>
        <v>0</v>
      </c>
      <c r="E586" s="36"/>
      <c r="F586" s="36"/>
      <c r="G586" s="36"/>
      <c r="H586" s="35">
        <f t="shared" si="530"/>
        <v>0</v>
      </c>
      <c r="I586" s="36"/>
      <c r="J586" s="36"/>
      <c r="K586" s="36"/>
      <c r="L586" s="35">
        <f t="shared" si="531"/>
        <v>0</v>
      </c>
      <c r="M586" s="36"/>
      <c r="N586" s="36"/>
      <c r="O586" s="36"/>
      <c r="P586" s="35">
        <f t="shared" si="532"/>
        <v>0</v>
      </c>
      <c r="Q586" s="36"/>
      <c r="R586" s="36"/>
      <c r="S586" s="36"/>
      <c r="T586" s="35">
        <f t="shared" si="528"/>
        <v>0</v>
      </c>
      <c r="U586" s="37">
        <f t="shared" si="523"/>
        <v>0</v>
      </c>
      <c r="V586" s="38"/>
      <c r="W586" s="38"/>
    </row>
    <row r="587" spans="1:23" s="32" customFormat="1" ht="14.25" outlineLevel="2">
      <c r="A587" s="33" t="s">
        <v>370</v>
      </c>
      <c r="B587" s="33" t="s">
        <v>358</v>
      </c>
      <c r="C587" s="34"/>
      <c r="D587" s="35">
        <f t="shared" si="529"/>
        <v>0</v>
      </c>
      <c r="E587" s="36"/>
      <c r="F587" s="36"/>
      <c r="G587" s="36"/>
      <c r="H587" s="35">
        <f t="shared" si="530"/>
        <v>0</v>
      </c>
      <c r="I587" s="36"/>
      <c r="J587" s="36"/>
      <c r="K587" s="36"/>
      <c r="L587" s="35">
        <f t="shared" si="531"/>
        <v>0</v>
      </c>
      <c r="M587" s="36"/>
      <c r="N587" s="36"/>
      <c r="O587" s="36"/>
      <c r="P587" s="35">
        <f t="shared" si="532"/>
        <v>0</v>
      </c>
      <c r="Q587" s="36"/>
      <c r="R587" s="36"/>
      <c r="S587" s="36"/>
      <c r="T587" s="35">
        <f t="shared" si="528"/>
        <v>0</v>
      </c>
      <c r="U587" s="37">
        <f t="shared" si="523"/>
        <v>0</v>
      </c>
      <c r="V587" s="38"/>
      <c r="W587" s="38"/>
    </row>
    <row r="588" spans="1:23" s="32" customFormat="1" ht="14.25" outlineLevel="1">
      <c r="A588" s="33" t="s">
        <v>371</v>
      </c>
      <c r="B588" s="33" t="s">
        <v>372</v>
      </c>
      <c r="C588" s="34"/>
      <c r="D588" s="35">
        <f t="shared" si="529"/>
        <v>0</v>
      </c>
      <c r="E588" s="36"/>
      <c r="F588" s="36"/>
      <c r="G588" s="36"/>
      <c r="H588" s="35">
        <f t="shared" si="530"/>
        <v>0</v>
      </c>
      <c r="I588" s="36"/>
      <c r="J588" s="36"/>
      <c r="K588" s="36"/>
      <c r="L588" s="35">
        <f t="shared" si="531"/>
        <v>0</v>
      </c>
      <c r="M588" s="36"/>
      <c r="N588" s="36"/>
      <c r="O588" s="36"/>
      <c r="P588" s="35">
        <f t="shared" si="532"/>
        <v>0</v>
      </c>
      <c r="Q588" s="36"/>
      <c r="R588" s="36"/>
      <c r="S588" s="36"/>
      <c r="T588" s="35">
        <f t="shared" si="528"/>
        <v>0</v>
      </c>
      <c r="U588" s="37">
        <f t="shared" si="523"/>
        <v>0</v>
      </c>
      <c r="V588" s="38"/>
      <c r="W588" s="38"/>
    </row>
    <row r="589" spans="1:23" s="32" customFormat="1" ht="14.25" outlineLevel="1">
      <c r="A589" s="33" t="s">
        <v>373</v>
      </c>
      <c r="B589" s="33" t="s">
        <v>374</v>
      </c>
      <c r="C589" s="34"/>
      <c r="D589" s="35">
        <f t="shared" si="529"/>
        <v>0</v>
      </c>
      <c r="E589" s="36"/>
      <c r="F589" s="36"/>
      <c r="G589" s="36"/>
      <c r="H589" s="35">
        <f t="shared" si="530"/>
        <v>0</v>
      </c>
      <c r="I589" s="36"/>
      <c r="J589" s="36"/>
      <c r="K589" s="36"/>
      <c r="L589" s="35">
        <f t="shared" si="531"/>
        <v>0</v>
      </c>
      <c r="M589" s="36"/>
      <c r="N589" s="36"/>
      <c r="O589" s="36"/>
      <c r="P589" s="35">
        <f t="shared" si="532"/>
        <v>0</v>
      </c>
      <c r="Q589" s="36"/>
      <c r="R589" s="36"/>
      <c r="S589" s="36"/>
      <c r="T589" s="35">
        <f t="shared" si="528"/>
        <v>0</v>
      </c>
      <c r="U589" s="37">
        <f t="shared" si="523"/>
        <v>0</v>
      </c>
      <c r="V589" s="38"/>
      <c r="W589" s="38"/>
    </row>
    <row r="590" spans="1:23" s="32" customFormat="1" ht="14.25" outlineLevel="1">
      <c r="A590" s="33" t="s">
        <v>375</v>
      </c>
      <c r="B590" s="33" t="s">
        <v>376</v>
      </c>
      <c r="C590" s="34"/>
      <c r="D590" s="35">
        <f t="shared" si="529"/>
        <v>0</v>
      </c>
      <c r="E590" s="36"/>
      <c r="F590" s="36"/>
      <c r="G590" s="36"/>
      <c r="H590" s="35">
        <f t="shared" si="530"/>
        <v>0</v>
      </c>
      <c r="I590" s="36"/>
      <c r="J590" s="36"/>
      <c r="K590" s="36"/>
      <c r="L590" s="35">
        <f t="shared" si="531"/>
        <v>0</v>
      </c>
      <c r="M590" s="36"/>
      <c r="N590" s="36"/>
      <c r="O590" s="36"/>
      <c r="P590" s="35">
        <f t="shared" si="532"/>
        <v>0</v>
      </c>
      <c r="Q590" s="36"/>
      <c r="R590" s="36"/>
      <c r="S590" s="36"/>
      <c r="T590" s="35">
        <f t="shared" si="528"/>
        <v>0</v>
      </c>
      <c r="U590" s="37">
        <f t="shared" si="523"/>
        <v>0</v>
      </c>
      <c r="V590" s="38"/>
      <c r="W590" s="38"/>
    </row>
    <row r="591" spans="1:23" s="32" customFormat="1" ht="14.25" outlineLevel="1">
      <c r="A591" s="33" t="s">
        <v>377</v>
      </c>
      <c r="B591" s="33" t="s">
        <v>378</v>
      </c>
      <c r="C591" s="34"/>
      <c r="D591" s="35">
        <f t="shared" si="529"/>
        <v>0</v>
      </c>
      <c r="E591" s="36"/>
      <c r="F591" s="36"/>
      <c r="G591" s="36"/>
      <c r="H591" s="35">
        <f t="shared" si="530"/>
        <v>0</v>
      </c>
      <c r="I591" s="36"/>
      <c r="J591" s="36"/>
      <c r="K591" s="36"/>
      <c r="L591" s="35">
        <f t="shared" si="531"/>
        <v>0</v>
      </c>
      <c r="M591" s="36"/>
      <c r="N591" s="36"/>
      <c r="O591" s="36"/>
      <c r="P591" s="35">
        <f t="shared" si="532"/>
        <v>0</v>
      </c>
      <c r="Q591" s="36"/>
      <c r="R591" s="36"/>
      <c r="S591" s="36"/>
      <c r="T591" s="35">
        <f t="shared" si="528"/>
        <v>0</v>
      </c>
      <c r="U591" s="37">
        <f t="shared" si="523"/>
        <v>0</v>
      </c>
      <c r="V591" s="38"/>
      <c r="W591" s="38"/>
    </row>
    <row r="592" spans="1:23" s="32" customFormat="1" ht="14.25" outlineLevel="1">
      <c r="A592" s="33" t="s">
        <v>379</v>
      </c>
      <c r="B592" s="33" t="s">
        <v>380</v>
      </c>
      <c r="C592" s="34"/>
      <c r="D592" s="35">
        <f t="shared" si="529"/>
        <v>0</v>
      </c>
      <c r="E592" s="36"/>
      <c r="F592" s="36"/>
      <c r="G592" s="36"/>
      <c r="H592" s="35">
        <f t="shared" si="530"/>
        <v>0</v>
      </c>
      <c r="I592" s="36"/>
      <c r="J592" s="36"/>
      <c r="K592" s="36"/>
      <c r="L592" s="35">
        <f t="shared" si="531"/>
        <v>0</v>
      </c>
      <c r="M592" s="36"/>
      <c r="N592" s="36"/>
      <c r="O592" s="36"/>
      <c r="P592" s="35">
        <f t="shared" si="532"/>
        <v>0</v>
      </c>
      <c r="Q592" s="36"/>
      <c r="R592" s="36"/>
      <c r="S592" s="36"/>
      <c r="T592" s="35">
        <f t="shared" si="528"/>
        <v>0</v>
      </c>
      <c r="U592" s="37">
        <f t="shared" si="523"/>
        <v>0</v>
      </c>
      <c r="V592" s="38"/>
      <c r="W592" s="38"/>
    </row>
    <row r="593" spans="1:23" s="32" customFormat="1" ht="14.25" outlineLevel="1">
      <c r="A593" s="33" t="s">
        <v>381</v>
      </c>
      <c r="B593" s="33" t="s">
        <v>382</v>
      </c>
      <c r="C593" s="34"/>
      <c r="D593" s="35">
        <f t="shared" si="529"/>
        <v>0</v>
      </c>
      <c r="E593" s="36"/>
      <c r="F593" s="36"/>
      <c r="G593" s="36"/>
      <c r="H593" s="35">
        <f t="shared" si="530"/>
        <v>0</v>
      </c>
      <c r="I593" s="36"/>
      <c r="J593" s="36"/>
      <c r="K593" s="36"/>
      <c r="L593" s="35">
        <f t="shared" si="531"/>
        <v>0</v>
      </c>
      <c r="M593" s="36"/>
      <c r="N593" s="36"/>
      <c r="O593" s="36"/>
      <c r="P593" s="35">
        <f t="shared" si="532"/>
        <v>0</v>
      </c>
      <c r="Q593" s="36"/>
      <c r="R593" s="36"/>
      <c r="S593" s="36"/>
      <c r="T593" s="35">
        <f t="shared" si="528"/>
        <v>0</v>
      </c>
      <c r="U593" s="37">
        <f t="shared" si="523"/>
        <v>0</v>
      </c>
      <c r="V593" s="38"/>
      <c r="W593" s="38"/>
    </row>
    <row r="594" spans="1:23" s="32" customFormat="1" ht="14.25" outlineLevel="1">
      <c r="A594" s="33" t="s">
        <v>383</v>
      </c>
      <c r="B594" s="33" t="s">
        <v>384</v>
      </c>
      <c r="C594" s="34"/>
      <c r="D594" s="35">
        <f t="shared" si="529"/>
        <v>0</v>
      </c>
      <c r="E594" s="36"/>
      <c r="F594" s="36"/>
      <c r="G594" s="36"/>
      <c r="H594" s="35">
        <f t="shared" si="530"/>
        <v>0</v>
      </c>
      <c r="I594" s="36"/>
      <c r="J594" s="36"/>
      <c r="K594" s="36"/>
      <c r="L594" s="35">
        <f t="shared" si="531"/>
        <v>0</v>
      </c>
      <c r="M594" s="36"/>
      <c r="N594" s="36"/>
      <c r="O594" s="36"/>
      <c r="P594" s="35">
        <f t="shared" si="532"/>
        <v>0</v>
      </c>
      <c r="Q594" s="36"/>
      <c r="R594" s="36"/>
      <c r="S594" s="36"/>
      <c r="T594" s="35">
        <f t="shared" si="528"/>
        <v>0</v>
      </c>
      <c r="U594" s="37">
        <f t="shared" si="523"/>
        <v>0</v>
      </c>
      <c r="V594" s="38"/>
      <c r="W594" s="38"/>
    </row>
    <row r="595" spans="1:23" s="32" customFormat="1" ht="14.25" outlineLevel="1">
      <c r="A595" s="26" t="s">
        <v>385</v>
      </c>
      <c r="B595" s="26" t="s">
        <v>386</v>
      </c>
      <c r="C595" s="27"/>
      <c r="D595" s="28">
        <f t="shared" si="529"/>
        <v>0</v>
      </c>
      <c r="E595" s="29">
        <f>SUM(E596:E599)</f>
        <v>0</v>
      </c>
      <c r="F595" s="29">
        <f t="shared" ref="F595:G595" si="557">SUM(F596:F599)</f>
        <v>0</v>
      </c>
      <c r="G595" s="29">
        <f t="shared" si="557"/>
        <v>0</v>
      </c>
      <c r="H595" s="28">
        <f t="shared" si="530"/>
        <v>0</v>
      </c>
      <c r="I595" s="29">
        <f>SUM(I596:I599)</f>
        <v>0</v>
      </c>
      <c r="J595" s="29">
        <f t="shared" ref="J595:K595" si="558">SUM(J596:J599)</f>
        <v>0</v>
      </c>
      <c r="K595" s="29">
        <f t="shared" si="558"/>
        <v>0</v>
      </c>
      <c r="L595" s="28">
        <f t="shared" si="531"/>
        <v>0</v>
      </c>
      <c r="M595" s="29">
        <f>SUM(M596:M599)</f>
        <v>0</v>
      </c>
      <c r="N595" s="29">
        <f t="shared" ref="N595:O595" si="559">SUM(N596:N599)</f>
        <v>0</v>
      </c>
      <c r="O595" s="29">
        <f t="shared" si="559"/>
        <v>0</v>
      </c>
      <c r="P595" s="28">
        <f t="shared" si="532"/>
        <v>0</v>
      </c>
      <c r="Q595" s="29">
        <f>SUM(Q596:Q599)</f>
        <v>0</v>
      </c>
      <c r="R595" s="29">
        <f t="shared" ref="R595:S595" si="560">SUM(R596:R599)</f>
        <v>0</v>
      </c>
      <c r="S595" s="29">
        <f t="shared" si="560"/>
        <v>0</v>
      </c>
      <c r="T595" s="28">
        <f t="shared" si="528"/>
        <v>0</v>
      </c>
      <c r="U595" s="30">
        <f t="shared" si="523"/>
        <v>0</v>
      </c>
      <c r="V595" s="31"/>
      <c r="W595" s="31"/>
    </row>
    <row r="596" spans="1:23" s="32" customFormat="1" ht="14.25" outlineLevel="2">
      <c r="A596" s="33" t="s">
        <v>387</v>
      </c>
      <c r="B596" s="33" t="s">
        <v>388</v>
      </c>
      <c r="C596" s="34"/>
      <c r="D596" s="35">
        <f t="shared" si="529"/>
        <v>0</v>
      </c>
      <c r="E596" s="36"/>
      <c r="F596" s="36"/>
      <c r="G596" s="36"/>
      <c r="H596" s="35">
        <f t="shared" si="530"/>
        <v>0</v>
      </c>
      <c r="I596" s="36"/>
      <c r="J596" s="36"/>
      <c r="K596" s="36"/>
      <c r="L596" s="35">
        <f t="shared" si="531"/>
        <v>0</v>
      </c>
      <c r="M596" s="36"/>
      <c r="N596" s="36"/>
      <c r="O596" s="36"/>
      <c r="P596" s="35">
        <f t="shared" si="532"/>
        <v>0</v>
      </c>
      <c r="Q596" s="36"/>
      <c r="R596" s="36"/>
      <c r="S596" s="36"/>
      <c r="T596" s="35">
        <f t="shared" si="528"/>
        <v>0</v>
      </c>
      <c r="U596" s="37">
        <f t="shared" si="523"/>
        <v>0</v>
      </c>
      <c r="V596" s="38"/>
      <c r="W596" s="38"/>
    </row>
    <row r="597" spans="1:23" s="32" customFormat="1" ht="14.25" outlineLevel="2">
      <c r="A597" s="33" t="s">
        <v>389</v>
      </c>
      <c r="B597" s="33" t="s">
        <v>390</v>
      </c>
      <c r="C597" s="34"/>
      <c r="D597" s="35">
        <f t="shared" si="529"/>
        <v>0</v>
      </c>
      <c r="E597" s="36"/>
      <c r="F597" s="36"/>
      <c r="G597" s="36"/>
      <c r="H597" s="35">
        <f t="shared" si="530"/>
        <v>0</v>
      </c>
      <c r="I597" s="36"/>
      <c r="J597" s="36"/>
      <c r="K597" s="36"/>
      <c r="L597" s="35">
        <f t="shared" si="531"/>
        <v>0</v>
      </c>
      <c r="M597" s="36"/>
      <c r="N597" s="36"/>
      <c r="O597" s="36"/>
      <c r="P597" s="35">
        <f t="shared" si="532"/>
        <v>0</v>
      </c>
      <c r="Q597" s="36"/>
      <c r="R597" s="36"/>
      <c r="S597" s="36"/>
      <c r="T597" s="35">
        <f t="shared" si="528"/>
        <v>0</v>
      </c>
      <c r="U597" s="37">
        <f t="shared" si="523"/>
        <v>0</v>
      </c>
      <c r="V597" s="38"/>
      <c r="W597" s="38"/>
    </row>
    <row r="598" spans="1:23" s="32" customFormat="1" ht="14.25" outlineLevel="2">
      <c r="A598" s="33" t="s">
        <v>391</v>
      </c>
      <c r="B598" s="33" t="s">
        <v>392</v>
      </c>
      <c r="C598" s="34"/>
      <c r="D598" s="35">
        <f t="shared" si="529"/>
        <v>0</v>
      </c>
      <c r="E598" s="36"/>
      <c r="F598" s="36"/>
      <c r="G598" s="36"/>
      <c r="H598" s="35">
        <f t="shared" si="530"/>
        <v>0</v>
      </c>
      <c r="I598" s="36"/>
      <c r="J598" s="36"/>
      <c r="K598" s="36"/>
      <c r="L598" s="35">
        <f t="shared" si="531"/>
        <v>0</v>
      </c>
      <c r="M598" s="36"/>
      <c r="N598" s="36"/>
      <c r="O598" s="36"/>
      <c r="P598" s="35">
        <f t="shared" si="532"/>
        <v>0</v>
      </c>
      <c r="Q598" s="36"/>
      <c r="R598" s="36"/>
      <c r="S598" s="36"/>
      <c r="T598" s="35">
        <f t="shared" si="528"/>
        <v>0</v>
      </c>
      <c r="U598" s="37">
        <f t="shared" si="523"/>
        <v>0</v>
      </c>
      <c r="V598" s="38"/>
      <c r="W598" s="38"/>
    </row>
    <row r="599" spans="1:23" s="32" customFormat="1" ht="14.25" outlineLevel="2">
      <c r="A599" s="33" t="s">
        <v>393</v>
      </c>
      <c r="B599" s="33" t="s">
        <v>394</v>
      </c>
      <c r="C599" s="34"/>
      <c r="D599" s="35">
        <f t="shared" si="529"/>
        <v>0</v>
      </c>
      <c r="E599" s="36"/>
      <c r="F599" s="36"/>
      <c r="G599" s="36"/>
      <c r="H599" s="35">
        <f t="shared" si="530"/>
        <v>0</v>
      </c>
      <c r="I599" s="36"/>
      <c r="J599" s="36"/>
      <c r="K599" s="36"/>
      <c r="L599" s="35">
        <f t="shared" si="531"/>
        <v>0</v>
      </c>
      <c r="M599" s="36"/>
      <c r="N599" s="36"/>
      <c r="O599" s="36"/>
      <c r="P599" s="35">
        <f t="shared" si="532"/>
        <v>0</v>
      </c>
      <c r="Q599" s="36"/>
      <c r="R599" s="36"/>
      <c r="S599" s="36"/>
      <c r="T599" s="35">
        <f t="shared" si="528"/>
        <v>0</v>
      </c>
      <c r="U599" s="37">
        <f t="shared" si="523"/>
        <v>0</v>
      </c>
      <c r="V599" s="38"/>
      <c r="W599" s="38"/>
    </row>
    <row r="600" spans="1:23" s="32" customFormat="1" ht="14.25" outlineLevel="1">
      <c r="A600" s="26" t="s">
        <v>395</v>
      </c>
      <c r="B600" s="26" t="s">
        <v>396</v>
      </c>
      <c r="C600" s="27"/>
      <c r="D600" s="28">
        <f t="shared" si="529"/>
        <v>0</v>
      </c>
      <c r="E600" s="29">
        <f>SUM(E601:E602)</f>
        <v>0</v>
      </c>
      <c r="F600" s="29">
        <f t="shared" ref="F600:G600" si="561">SUM(F601:F602)</f>
        <v>0</v>
      </c>
      <c r="G600" s="29">
        <f t="shared" si="561"/>
        <v>0</v>
      </c>
      <c r="H600" s="28">
        <f t="shared" si="530"/>
        <v>0</v>
      </c>
      <c r="I600" s="29">
        <f>SUM(I601:I602)</f>
        <v>0</v>
      </c>
      <c r="J600" s="29">
        <f t="shared" ref="J600:K600" si="562">SUM(J601:J602)</f>
        <v>0</v>
      </c>
      <c r="K600" s="29">
        <f t="shared" si="562"/>
        <v>0</v>
      </c>
      <c r="L600" s="28">
        <f t="shared" si="531"/>
        <v>0</v>
      </c>
      <c r="M600" s="29">
        <f>SUM(M601:M602)</f>
        <v>0</v>
      </c>
      <c r="N600" s="29">
        <f t="shared" ref="N600:O600" si="563">SUM(N601:N602)</f>
        <v>0</v>
      </c>
      <c r="O600" s="29">
        <f t="shared" si="563"/>
        <v>0</v>
      </c>
      <c r="P600" s="28">
        <f t="shared" si="532"/>
        <v>0</v>
      </c>
      <c r="Q600" s="29">
        <f>SUM(Q601:Q602)</f>
        <v>0</v>
      </c>
      <c r="R600" s="29">
        <f t="shared" ref="R600:S600" si="564">SUM(R601:R602)</f>
        <v>0</v>
      </c>
      <c r="S600" s="29">
        <f t="shared" si="564"/>
        <v>0</v>
      </c>
      <c r="T600" s="28">
        <f t="shared" si="528"/>
        <v>0</v>
      </c>
      <c r="U600" s="30">
        <f t="shared" si="523"/>
        <v>0</v>
      </c>
      <c r="V600" s="31"/>
      <c r="W600" s="31"/>
    </row>
    <row r="601" spans="1:23" s="32" customFormat="1" ht="14.25" outlineLevel="2">
      <c r="A601" s="33" t="s">
        <v>397</v>
      </c>
      <c r="B601" s="33" t="s">
        <v>398</v>
      </c>
      <c r="C601" s="34"/>
      <c r="D601" s="35">
        <f t="shared" si="529"/>
        <v>0</v>
      </c>
      <c r="E601" s="36"/>
      <c r="F601" s="36"/>
      <c r="G601" s="36"/>
      <c r="H601" s="35">
        <f t="shared" si="530"/>
        <v>0</v>
      </c>
      <c r="I601" s="36"/>
      <c r="J601" s="36"/>
      <c r="K601" s="36"/>
      <c r="L601" s="35">
        <f t="shared" si="531"/>
        <v>0</v>
      </c>
      <c r="M601" s="36"/>
      <c r="N601" s="36"/>
      <c r="O601" s="36"/>
      <c r="P601" s="35">
        <f t="shared" si="532"/>
        <v>0</v>
      </c>
      <c r="Q601" s="36"/>
      <c r="R601" s="36"/>
      <c r="S601" s="36"/>
      <c r="T601" s="35">
        <f t="shared" si="528"/>
        <v>0</v>
      </c>
      <c r="U601" s="37">
        <f t="shared" si="523"/>
        <v>0</v>
      </c>
      <c r="V601" s="38"/>
      <c r="W601" s="38"/>
    </row>
    <row r="602" spans="1:23" s="32" customFormat="1" ht="14.25" outlineLevel="2">
      <c r="A602" s="33" t="s">
        <v>399</v>
      </c>
      <c r="B602" s="33" t="s">
        <v>400</v>
      </c>
      <c r="C602" s="34"/>
      <c r="D602" s="35">
        <f t="shared" si="529"/>
        <v>0</v>
      </c>
      <c r="E602" s="36"/>
      <c r="F602" s="36"/>
      <c r="G602" s="36"/>
      <c r="H602" s="35">
        <f t="shared" si="530"/>
        <v>0</v>
      </c>
      <c r="I602" s="36"/>
      <c r="J602" s="36"/>
      <c r="K602" s="36"/>
      <c r="L602" s="35">
        <f t="shared" si="531"/>
        <v>0</v>
      </c>
      <c r="M602" s="36"/>
      <c r="N602" s="36"/>
      <c r="O602" s="36"/>
      <c r="P602" s="35">
        <f t="shared" si="532"/>
        <v>0</v>
      </c>
      <c r="Q602" s="36"/>
      <c r="R602" s="36"/>
      <c r="S602" s="36"/>
      <c r="T602" s="35">
        <f t="shared" si="528"/>
        <v>0</v>
      </c>
      <c r="U602" s="37">
        <f t="shared" si="523"/>
        <v>0</v>
      </c>
      <c r="V602" s="38"/>
      <c r="W602" s="38"/>
    </row>
    <row r="603" spans="1:23" s="32" customFormat="1" ht="14.25">
      <c r="A603" s="26" t="s">
        <v>401</v>
      </c>
      <c r="B603" s="26" t="s">
        <v>402</v>
      </c>
      <c r="C603" s="27"/>
      <c r="D603" s="28">
        <f t="shared" si="529"/>
        <v>0</v>
      </c>
      <c r="E603" s="29">
        <f>SUM(E604:E610,E614)</f>
        <v>0</v>
      </c>
      <c r="F603" s="29">
        <f t="shared" ref="F603:G603" si="565">SUM(F604:F610,F614)</f>
        <v>0</v>
      </c>
      <c r="G603" s="29">
        <f t="shared" si="565"/>
        <v>0</v>
      </c>
      <c r="H603" s="28">
        <f t="shared" si="530"/>
        <v>0</v>
      </c>
      <c r="I603" s="29">
        <f>SUM(I604:I610,I614)</f>
        <v>0</v>
      </c>
      <c r="J603" s="29">
        <f t="shared" ref="J603:K603" si="566">SUM(J604:J610,J614)</f>
        <v>0</v>
      </c>
      <c r="K603" s="29">
        <f t="shared" si="566"/>
        <v>0</v>
      </c>
      <c r="L603" s="28">
        <f t="shared" si="531"/>
        <v>0</v>
      </c>
      <c r="M603" s="29">
        <f>SUM(M604:M610,M614)</f>
        <v>0</v>
      </c>
      <c r="N603" s="29">
        <f t="shared" ref="N603:O603" si="567">SUM(N604:N610,N614)</f>
        <v>0</v>
      </c>
      <c r="O603" s="29">
        <f t="shared" si="567"/>
        <v>0</v>
      </c>
      <c r="P603" s="28">
        <f t="shared" si="532"/>
        <v>0</v>
      </c>
      <c r="Q603" s="29">
        <f>SUM(Q604:Q610,Q614)</f>
        <v>0</v>
      </c>
      <c r="R603" s="29">
        <f t="shared" ref="R603:S603" si="568">SUM(R604:R610,R614)</f>
        <v>0</v>
      </c>
      <c r="S603" s="29">
        <f t="shared" si="568"/>
        <v>0</v>
      </c>
      <c r="T603" s="28">
        <f t="shared" si="528"/>
        <v>0</v>
      </c>
      <c r="U603" s="30">
        <f t="shared" si="523"/>
        <v>0</v>
      </c>
      <c r="V603" s="31"/>
      <c r="W603" s="31"/>
    </row>
    <row r="604" spans="1:23" s="32" customFormat="1" ht="14.25" outlineLevel="1">
      <c r="A604" s="26" t="s">
        <v>403</v>
      </c>
      <c r="B604" s="26" t="s">
        <v>404</v>
      </c>
      <c r="C604" s="27"/>
      <c r="D604" s="28">
        <f t="shared" si="529"/>
        <v>0</v>
      </c>
      <c r="E604" s="29">
        <f>'[12]一-4-2开发间接费用'!BE44-'[12]一-4-2开发间接费用'!BE11</f>
        <v>0</v>
      </c>
      <c r="F604" s="29">
        <f>'[12]一-4-2开发间接费用'!BF44-'[12]一-4-2开发间接费用'!BF11</f>
        <v>0</v>
      </c>
      <c r="G604" s="29">
        <f>'[12]一-4-2开发间接费用'!BG44-'[12]一-4-2开发间接费用'!BG11</f>
        <v>0</v>
      </c>
      <c r="H604" s="28">
        <f t="shared" si="530"/>
        <v>0</v>
      </c>
      <c r="I604" s="29">
        <f>'[12]一-4-2开发间接费用'!BI44-'[12]一-4-2开发间接费用'!BI11</f>
        <v>0</v>
      </c>
      <c r="J604" s="29">
        <f>'[12]一-4-2开发间接费用'!BJ44-'[12]一-4-2开发间接费用'!BJ11</f>
        <v>0</v>
      </c>
      <c r="K604" s="29">
        <f>'[12]一-4-2开发间接费用'!BK44-'[12]一-4-2开发间接费用'!BK11</f>
        <v>0</v>
      </c>
      <c r="L604" s="28">
        <f t="shared" si="531"/>
        <v>0</v>
      </c>
      <c r="M604" s="29">
        <f>'[12]一-4-2开发间接费用'!BM44-'[12]一-4-2开发间接费用'!BM11</f>
        <v>0</v>
      </c>
      <c r="N604" s="29">
        <f>'[12]一-4-2开发间接费用'!BN44-'[12]一-4-2开发间接费用'!BN11</f>
        <v>0</v>
      </c>
      <c r="O604" s="29">
        <f>'[12]一-4-2开发间接费用'!BO44-'[12]一-4-2开发间接费用'!BO11</f>
        <v>0</v>
      </c>
      <c r="P604" s="28">
        <f t="shared" si="532"/>
        <v>0</v>
      </c>
      <c r="Q604" s="29">
        <f>'[12]一-4-2开发间接费用'!BQ44-'[12]一-4-2开发间接费用'!BQ11</f>
        <v>0</v>
      </c>
      <c r="R604" s="29">
        <f>'[12]一-4-2开发间接费用'!BR44-'[12]一-4-2开发间接费用'!BR11</f>
        <v>0</v>
      </c>
      <c r="S604" s="29">
        <f>'[12]一-4-2开发间接费用'!BS44-'[12]一-4-2开发间接费用'!BS11</f>
        <v>0</v>
      </c>
      <c r="T604" s="28">
        <f t="shared" si="528"/>
        <v>0</v>
      </c>
      <c r="U604" s="30">
        <f t="shared" si="523"/>
        <v>0</v>
      </c>
      <c r="V604" s="31"/>
      <c r="W604" s="31"/>
    </row>
    <row r="605" spans="1:23" s="32" customFormat="1" ht="14.25" outlineLevel="1">
      <c r="A605" s="33" t="s">
        <v>405</v>
      </c>
      <c r="B605" s="33" t="s">
        <v>406</v>
      </c>
      <c r="C605" s="34"/>
      <c r="D605" s="35">
        <f t="shared" si="529"/>
        <v>0</v>
      </c>
      <c r="E605" s="36"/>
      <c r="F605" s="36"/>
      <c r="G605" s="36"/>
      <c r="H605" s="35">
        <f t="shared" si="530"/>
        <v>0</v>
      </c>
      <c r="I605" s="36"/>
      <c r="J605" s="36"/>
      <c r="K605" s="36"/>
      <c r="L605" s="35">
        <f t="shared" si="531"/>
        <v>0</v>
      </c>
      <c r="M605" s="36"/>
      <c r="N605" s="36"/>
      <c r="O605" s="36"/>
      <c r="P605" s="35">
        <f t="shared" si="532"/>
        <v>0</v>
      </c>
      <c r="Q605" s="36"/>
      <c r="R605" s="36"/>
      <c r="S605" s="36"/>
      <c r="T605" s="35">
        <f t="shared" si="528"/>
        <v>0</v>
      </c>
      <c r="U605" s="37">
        <f t="shared" si="523"/>
        <v>0</v>
      </c>
      <c r="V605" s="38"/>
      <c r="W605" s="38"/>
    </row>
    <row r="606" spans="1:23" s="32" customFormat="1" ht="14.25" outlineLevel="1">
      <c r="A606" s="33" t="s">
        <v>407</v>
      </c>
      <c r="B606" s="33" t="s">
        <v>408</v>
      </c>
      <c r="C606" s="34"/>
      <c r="D606" s="35">
        <f t="shared" si="529"/>
        <v>0</v>
      </c>
      <c r="E606" s="36"/>
      <c r="F606" s="36"/>
      <c r="G606" s="36"/>
      <c r="H606" s="35">
        <f t="shared" si="530"/>
        <v>0</v>
      </c>
      <c r="I606" s="36"/>
      <c r="J606" s="36"/>
      <c r="K606" s="36"/>
      <c r="L606" s="35">
        <f t="shared" si="531"/>
        <v>0</v>
      </c>
      <c r="M606" s="36"/>
      <c r="N606" s="36"/>
      <c r="O606" s="36"/>
      <c r="P606" s="35">
        <f t="shared" si="532"/>
        <v>0</v>
      </c>
      <c r="Q606" s="36"/>
      <c r="R606" s="36"/>
      <c r="S606" s="36"/>
      <c r="T606" s="35">
        <f t="shared" si="528"/>
        <v>0</v>
      </c>
      <c r="U606" s="37">
        <f t="shared" si="523"/>
        <v>0</v>
      </c>
      <c r="V606" s="38"/>
      <c r="W606" s="38"/>
    </row>
    <row r="607" spans="1:23" s="32" customFormat="1" ht="14.25" outlineLevel="1">
      <c r="A607" s="33" t="s">
        <v>409</v>
      </c>
      <c r="B607" s="33" t="s">
        <v>410</v>
      </c>
      <c r="C607" s="34"/>
      <c r="D607" s="35">
        <f t="shared" si="529"/>
        <v>0</v>
      </c>
      <c r="E607" s="36"/>
      <c r="F607" s="36"/>
      <c r="G607" s="36"/>
      <c r="H607" s="35">
        <f t="shared" si="530"/>
        <v>0</v>
      </c>
      <c r="I607" s="36"/>
      <c r="J607" s="36"/>
      <c r="K607" s="36"/>
      <c r="L607" s="35">
        <f t="shared" si="531"/>
        <v>0</v>
      </c>
      <c r="M607" s="36"/>
      <c r="N607" s="36"/>
      <c r="O607" s="36"/>
      <c r="P607" s="35">
        <f t="shared" si="532"/>
        <v>0</v>
      </c>
      <c r="Q607" s="36"/>
      <c r="R607" s="36"/>
      <c r="S607" s="36"/>
      <c r="T607" s="35">
        <f t="shared" si="528"/>
        <v>0</v>
      </c>
      <c r="U607" s="37">
        <f t="shared" si="523"/>
        <v>0</v>
      </c>
      <c r="V607" s="38"/>
      <c r="W607" s="38"/>
    </row>
    <row r="608" spans="1:23" s="32" customFormat="1" ht="14.25" outlineLevel="1">
      <c r="A608" s="33" t="s">
        <v>411</v>
      </c>
      <c r="B608" s="33" t="s">
        <v>412</v>
      </c>
      <c r="C608" s="34"/>
      <c r="D608" s="35">
        <f t="shared" si="529"/>
        <v>0</v>
      </c>
      <c r="E608" s="36"/>
      <c r="F608" s="36"/>
      <c r="G608" s="36"/>
      <c r="H608" s="35">
        <f t="shared" si="530"/>
        <v>0</v>
      </c>
      <c r="I608" s="36"/>
      <c r="J608" s="36"/>
      <c r="K608" s="36"/>
      <c r="L608" s="35">
        <f t="shared" si="531"/>
        <v>0</v>
      </c>
      <c r="M608" s="36"/>
      <c r="N608" s="36"/>
      <c r="O608" s="36"/>
      <c r="P608" s="35">
        <f t="shared" si="532"/>
        <v>0</v>
      </c>
      <c r="Q608" s="36"/>
      <c r="R608" s="36"/>
      <c r="S608" s="36"/>
      <c r="T608" s="35">
        <f t="shared" si="528"/>
        <v>0</v>
      </c>
      <c r="U608" s="37">
        <f t="shared" si="523"/>
        <v>0</v>
      </c>
      <c r="V608" s="38"/>
      <c r="W608" s="38"/>
    </row>
    <row r="609" spans="1:23" s="32" customFormat="1" ht="14.25" outlineLevel="1">
      <c r="A609" s="33" t="s">
        <v>413</v>
      </c>
      <c r="B609" s="33" t="s">
        <v>414</v>
      </c>
      <c r="C609" s="34"/>
      <c r="D609" s="35">
        <f t="shared" si="529"/>
        <v>0</v>
      </c>
      <c r="E609" s="36"/>
      <c r="F609" s="36"/>
      <c r="G609" s="36"/>
      <c r="H609" s="35">
        <f t="shared" si="530"/>
        <v>0</v>
      </c>
      <c r="I609" s="36"/>
      <c r="J609" s="36"/>
      <c r="K609" s="36"/>
      <c r="L609" s="35">
        <f t="shared" si="531"/>
        <v>0</v>
      </c>
      <c r="M609" s="36"/>
      <c r="N609" s="36"/>
      <c r="O609" s="36"/>
      <c r="P609" s="35">
        <f t="shared" si="532"/>
        <v>0</v>
      </c>
      <c r="Q609" s="36"/>
      <c r="R609" s="36"/>
      <c r="S609" s="36"/>
      <c r="T609" s="35">
        <f t="shared" si="528"/>
        <v>0</v>
      </c>
      <c r="U609" s="37">
        <f t="shared" si="523"/>
        <v>0</v>
      </c>
      <c r="V609" s="38"/>
      <c r="W609" s="38"/>
    </row>
    <row r="610" spans="1:23" s="32" customFormat="1" ht="14.25" outlineLevel="1">
      <c r="A610" s="26" t="s">
        <v>415</v>
      </c>
      <c r="B610" s="26" t="s">
        <v>416</v>
      </c>
      <c r="C610" s="27"/>
      <c r="D610" s="28">
        <f t="shared" si="529"/>
        <v>0</v>
      </c>
      <c r="E610" s="29">
        <f>SUM(E611:E613)</f>
        <v>0</v>
      </c>
      <c r="F610" s="29">
        <f t="shared" ref="F610:G610" si="569">SUM(F611:F613)</f>
        <v>0</v>
      </c>
      <c r="G610" s="29">
        <f t="shared" si="569"/>
        <v>0</v>
      </c>
      <c r="H610" s="28">
        <f t="shared" si="530"/>
        <v>0</v>
      </c>
      <c r="I610" s="29">
        <f>SUM(I611:I613)</f>
        <v>0</v>
      </c>
      <c r="J610" s="29">
        <f t="shared" ref="J610:K610" si="570">SUM(J611:J613)</f>
        <v>0</v>
      </c>
      <c r="K610" s="29">
        <f t="shared" si="570"/>
        <v>0</v>
      </c>
      <c r="L610" s="28">
        <f t="shared" si="531"/>
        <v>0</v>
      </c>
      <c r="M610" s="29">
        <f>SUM(M611:M613)</f>
        <v>0</v>
      </c>
      <c r="N610" s="29">
        <f t="shared" ref="N610:O610" si="571">SUM(N611:N613)</f>
        <v>0</v>
      </c>
      <c r="O610" s="29">
        <f t="shared" si="571"/>
        <v>0</v>
      </c>
      <c r="P610" s="28">
        <f t="shared" si="532"/>
        <v>0</v>
      </c>
      <c r="Q610" s="29">
        <f>SUM(Q611:Q613)</f>
        <v>0</v>
      </c>
      <c r="R610" s="29">
        <f t="shared" ref="R610:S610" si="572">SUM(R611:R613)</f>
        <v>0</v>
      </c>
      <c r="S610" s="29">
        <f t="shared" si="572"/>
        <v>0</v>
      </c>
      <c r="T610" s="28">
        <f t="shared" si="528"/>
        <v>0</v>
      </c>
      <c r="U610" s="30">
        <f t="shared" ref="U610:U616" si="573">C610-T610</f>
        <v>0</v>
      </c>
      <c r="V610" s="31"/>
      <c r="W610" s="31"/>
    </row>
    <row r="611" spans="1:23" s="32" customFormat="1" ht="14.25" outlineLevel="2">
      <c r="A611" s="33" t="s">
        <v>417</v>
      </c>
      <c r="B611" s="33" t="s">
        <v>418</v>
      </c>
      <c r="C611" s="34"/>
      <c r="D611" s="35">
        <f t="shared" si="529"/>
        <v>0</v>
      </c>
      <c r="E611" s="36"/>
      <c r="F611" s="36"/>
      <c r="G611" s="36"/>
      <c r="H611" s="35">
        <f t="shared" si="530"/>
        <v>0</v>
      </c>
      <c r="I611" s="36"/>
      <c r="J611" s="36"/>
      <c r="K611" s="36"/>
      <c r="L611" s="35">
        <f t="shared" si="531"/>
        <v>0</v>
      </c>
      <c r="M611" s="36"/>
      <c r="N611" s="36"/>
      <c r="O611" s="36"/>
      <c r="P611" s="35">
        <f t="shared" si="532"/>
        <v>0</v>
      </c>
      <c r="Q611" s="36"/>
      <c r="R611" s="36"/>
      <c r="S611" s="36"/>
      <c r="T611" s="35">
        <f t="shared" ref="T611:T617" si="574">P611+L611+H611+D611</f>
        <v>0</v>
      </c>
      <c r="U611" s="37">
        <f t="shared" si="573"/>
        <v>0</v>
      </c>
      <c r="V611" s="38"/>
      <c r="W611" s="38"/>
    </row>
    <row r="612" spans="1:23" s="32" customFormat="1" ht="14.25" outlineLevel="2">
      <c r="A612" s="33" t="s">
        <v>419</v>
      </c>
      <c r="B612" s="33" t="s">
        <v>420</v>
      </c>
      <c r="C612" s="34"/>
      <c r="D612" s="35">
        <f t="shared" ref="D612:D616" si="575">SUM(E612:G612)</f>
        <v>0</v>
      </c>
      <c r="E612" s="36"/>
      <c r="F612" s="36"/>
      <c r="G612" s="36"/>
      <c r="H612" s="35">
        <f t="shared" ref="H612:H616" si="576">SUM(I612:K612)</f>
        <v>0</v>
      </c>
      <c r="I612" s="36"/>
      <c r="J612" s="36"/>
      <c r="K612" s="36"/>
      <c r="L612" s="35">
        <f t="shared" ref="L612:L616" si="577">SUM(M612:O612)</f>
        <v>0</v>
      </c>
      <c r="M612" s="36"/>
      <c r="N612" s="36"/>
      <c r="O612" s="36"/>
      <c r="P612" s="35">
        <f t="shared" ref="P612:P616" si="578">SUM(Q612:S612)</f>
        <v>0</v>
      </c>
      <c r="Q612" s="36"/>
      <c r="R612" s="36"/>
      <c r="S612" s="36"/>
      <c r="T612" s="35">
        <f t="shared" si="574"/>
        <v>0</v>
      </c>
      <c r="U612" s="37">
        <f t="shared" si="573"/>
        <v>0</v>
      </c>
      <c r="V612" s="38"/>
      <c r="W612" s="38"/>
    </row>
    <row r="613" spans="1:23" s="32" customFormat="1" ht="14.25" outlineLevel="2">
      <c r="A613" s="33" t="s">
        <v>421</v>
      </c>
      <c r="B613" s="33" t="s">
        <v>422</v>
      </c>
      <c r="C613" s="34"/>
      <c r="D613" s="35">
        <f t="shared" si="575"/>
        <v>0</v>
      </c>
      <c r="E613" s="36"/>
      <c r="F613" s="36"/>
      <c r="G613" s="36"/>
      <c r="H613" s="35">
        <f t="shared" si="576"/>
        <v>0</v>
      </c>
      <c r="I613" s="36"/>
      <c r="J613" s="36"/>
      <c r="K613" s="36"/>
      <c r="L613" s="35">
        <f t="shared" si="577"/>
        <v>0</v>
      </c>
      <c r="M613" s="36"/>
      <c r="N613" s="36"/>
      <c r="O613" s="36"/>
      <c r="P613" s="35">
        <f t="shared" si="578"/>
        <v>0</v>
      </c>
      <c r="Q613" s="36"/>
      <c r="R613" s="36"/>
      <c r="S613" s="36"/>
      <c r="T613" s="35">
        <f t="shared" si="574"/>
        <v>0</v>
      </c>
      <c r="U613" s="37">
        <f t="shared" si="573"/>
        <v>0</v>
      </c>
      <c r="V613" s="38"/>
      <c r="W613" s="38"/>
    </row>
    <row r="614" spans="1:23" s="32" customFormat="1" ht="14.25" outlineLevel="1">
      <c r="A614" s="33" t="s">
        <v>423</v>
      </c>
      <c r="B614" s="33" t="s">
        <v>424</v>
      </c>
      <c r="C614" s="34"/>
      <c r="D614" s="35">
        <f t="shared" si="575"/>
        <v>0</v>
      </c>
      <c r="E614" s="36"/>
      <c r="F614" s="36"/>
      <c r="G614" s="36"/>
      <c r="H614" s="35">
        <f t="shared" si="576"/>
        <v>0</v>
      </c>
      <c r="I614" s="36"/>
      <c r="J614" s="36"/>
      <c r="K614" s="36"/>
      <c r="L614" s="35">
        <f t="shared" si="577"/>
        <v>0</v>
      </c>
      <c r="M614" s="36"/>
      <c r="N614" s="36"/>
      <c r="O614" s="36"/>
      <c r="P614" s="35">
        <f t="shared" si="578"/>
        <v>0</v>
      </c>
      <c r="Q614" s="36"/>
      <c r="R614" s="36"/>
      <c r="S614" s="36"/>
      <c r="T614" s="35">
        <f t="shared" si="574"/>
        <v>0</v>
      </c>
      <c r="U614" s="37">
        <f t="shared" si="573"/>
        <v>0</v>
      </c>
      <c r="V614" s="38"/>
      <c r="W614" s="38"/>
    </row>
    <row r="615" spans="1:23" s="32" customFormat="1" ht="14.25">
      <c r="A615" s="33" t="s">
        <v>425</v>
      </c>
      <c r="B615" s="33" t="s">
        <v>426</v>
      </c>
      <c r="C615" s="34"/>
      <c r="D615" s="35">
        <f t="shared" si="575"/>
        <v>0</v>
      </c>
      <c r="E615" s="36"/>
      <c r="F615" s="36"/>
      <c r="G615" s="36"/>
      <c r="H615" s="35">
        <f t="shared" si="576"/>
        <v>0</v>
      </c>
      <c r="I615" s="36"/>
      <c r="J615" s="36"/>
      <c r="K615" s="36"/>
      <c r="L615" s="35">
        <f t="shared" si="577"/>
        <v>0</v>
      </c>
      <c r="M615" s="36"/>
      <c r="N615" s="36"/>
      <c r="O615" s="36"/>
      <c r="P615" s="35">
        <f t="shared" si="578"/>
        <v>0</v>
      </c>
      <c r="Q615" s="36"/>
      <c r="R615" s="36"/>
      <c r="S615" s="36"/>
      <c r="T615" s="35">
        <f t="shared" si="574"/>
        <v>0</v>
      </c>
      <c r="U615" s="37">
        <f t="shared" si="573"/>
        <v>0</v>
      </c>
      <c r="V615" s="38"/>
      <c r="W615" s="38"/>
    </row>
    <row r="616" spans="1:23" ht="20.25" customHeight="1">
      <c r="A616" s="18"/>
      <c r="B616" s="42"/>
      <c r="C616" s="43"/>
      <c r="D616" s="35">
        <f t="shared" si="575"/>
        <v>0</v>
      </c>
      <c r="E616" s="44"/>
      <c r="F616" s="44"/>
      <c r="G616" s="44"/>
      <c r="H616" s="35">
        <f t="shared" si="576"/>
        <v>0</v>
      </c>
      <c r="I616" s="44"/>
      <c r="J616" s="44"/>
      <c r="K616" s="44"/>
      <c r="L616" s="35">
        <f t="shared" si="577"/>
        <v>0</v>
      </c>
      <c r="M616" s="44"/>
      <c r="N616" s="44"/>
      <c r="O616" s="44"/>
      <c r="P616" s="35">
        <f t="shared" si="578"/>
        <v>0</v>
      </c>
      <c r="Q616" s="44"/>
      <c r="R616" s="44"/>
      <c r="S616" s="44"/>
      <c r="T616" s="35">
        <f t="shared" si="574"/>
        <v>0</v>
      </c>
      <c r="U616" s="37">
        <f t="shared" si="573"/>
        <v>0</v>
      </c>
      <c r="V616" s="45"/>
      <c r="W616" s="18"/>
    </row>
    <row r="617" spans="1:23" ht="20.25" customHeight="1">
      <c r="A617" s="18"/>
      <c r="B617" s="46" t="s">
        <v>427</v>
      </c>
      <c r="C617" s="47">
        <f>C615+C573+C563+C546+C481+C425+C416</f>
        <v>0</v>
      </c>
      <c r="D617" s="35">
        <f>SUM(E617:G617)</f>
        <v>0</v>
      </c>
      <c r="E617" s="48">
        <f>SUM(E416,E425,E501,E536,E572,E603,E615)</f>
        <v>0</v>
      </c>
      <c r="F617" s="48">
        <f>SUM(F416,F425,F501,F536,F572,F603,F615)</f>
        <v>0</v>
      </c>
      <c r="G617" s="48">
        <f>SUM(G416,G425,G501,G536,G572,G603,G615)</f>
        <v>0</v>
      </c>
      <c r="H617" s="35">
        <f>SUM(I617:K617)</f>
        <v>0</v>
      </c>
      <c r="I617" s="48">
        <f>SUM(I416,I425,I501,I536,I572,I603,I615)</f>
        <v>0</v>
      </c>
      <c r="J617" s="48">
        <f>SUM(J416,J425,J501,J536,J572,J603,J615)</f>
        <v>0</v>
      </c>
      <c r="K617" s="48">
        <f>SUM(K416,K425,K501,K536,K572,K603,K615)</f>
        <v>0</v>
      </c>
      <c r="L617" s="35">
        <f>SUM(M617:O617)</f>
        <v>0</v>
      </c>
      <c r="M617" s="48">
        <f>SUM(M416,M425,M501,M536,M572,M603,M615)</f>
        <v>0</v>
      </c>
      <c r="N617" s="48">
        <f>SUM(N416,N425,N501,N536,N572,N603,N615)</f>
        <v>0</v>
      </c>
      <c r="O617" s="48">
        <f>SUM(O416,O425,O501,O536,O572,O603,O615)</f>
        <v>0</v>
      </c>
      <c r="P617" s="35">
        <f>SUM(Q617:S617)</f>
        <v>0</v>
      </c>
      <c r="Q617" s="48">
        <f>SUM(Q416,Q425,Q501,Q536,Q572,Q603,Q615)</f>
        <v>0</v>
      </c>
      <c r="R617" s="48">
        <f>SUM(R416,R425,R501,R536,R572,R603,R615)</f>
        <v>0</v>
      </c>
      <c r="S617" s="48">
        <f>SUM(S416,S425,S501,S536,S572,S603,S615)</f>
        <v>0</v>
      </c>
      <c r="T617" s="35">
        <f t="shared" si="574"/>
        <v>0</v>
      </c>
      <c r="U617" s="49">
        <f>U416+U425+U481+U546+U563+U573</f>
        <v>0</v>
      </c>
      <c r="V617" s="50">
        <f>SUM(V416:V616)</f>
        <v>0</v>
      </c>
      <c r="W617" s="51"/>
    </row>
    <row r="618" spans="1:23" ht="20.100000000000001" customHeight="1">
      <c r="A618" s="18"/>
      <c r="B618" s="53" t="s">
        <v>431</v>
      </c>
      <c r="C618" s="54">
        <f t="shared" ref="C618:D618" si="579">SUM(C211,C414,C617)</f>
        <v>0</v>
      </c>
      <c r="D618" s="54">
        <f t="shared" si="579"/>
        <v>0</v>
      </c>
      <c r="E618" s="54">
        <f>SUM(E211,E414,E617)</f>
        <v>0</v>
      </c>
      <c r="F618" s="54">
        <f t="shared" ref="F618:H618" si="580">SUM(F211,F414,F617)</f>
        <v>0</v>
      </c>
      <c r="G618" s="54">
        <f t="shared" si="580"/>
        <v>0</v>
      </c>
      <c r="H618" s="54">
        <f t="shared" si="580"/>
        <v>0</v>
      </c>
      <c r="I618" s="54">
        <f>SUM(I211,I414,I617)</f>
        <v>0</v>
      </c>
      <c r="J618" s="54">
        <f t="shared" ref="J618:L618" si="581">SUM(J211,J414,J617)</f>
        <v>0</v>
      </c>
      <c r="K618" s="54">
        <f t="shared" si="581"/>
        <v>0</v>
      </c>
      <c r="L618" s="54">
        <f t="shared" si="581"/>
        <v>0</v>
      </c>
      <c r="M618" s="54">
        <f>SUM(M211,M414,M617)</f>
        <v>0</v>
      </c>
      <c r="N618" s="54">
        <f t="shared" ref="N618:P618" si="582">SUM(N211,N414,N617)</f>
        <v>0</v>
      </c>
      <c r="O618" s="54">
        <f t="shared" si="582"/>
        <v>0</v>
      </c>
      <c r="P618" s="54">
        <f t="shared" si="582"/>
        <v>0</v>
      </c>
      <c r="Q618" s="54">
        <f>SUM(Q211,Q414,Q617)</f>
        <v>0</v>
      </c>
      <c r="R618" s="54">
        <f t="shared" ref="R618:V618" si="583">SUM(R211,R414,R617)</f>
        <v>0</v>
      </c>
      <c r="S618" s="54">
        <f t="shared" si="583"/>
        <v>0</v>
      </c>
      <c r="T618" s="54">
        <f t="shared" si="583"/>
        <v>0</v>
      </c>
      <c r="U618" s="54">
        <f t="shared" si="583"/>
        <v>0</v>
      </c>
      <c r="V618" s="54">
        <f t="shared" si="583"/>
        <v>0</v>
      </c>
      <c r="W618" s="18"/>
    </row>
    <row r="619" spans="1:23" ht="20.100000000000001" customHeight="1">
      <c r="A619" s="2" t="s">
        <v>432</v>
      </c>
      <c r="T619" s="55" t="s">
        <v>433</v>
      </c>
      <c r="U619" s="55"/>
      <c r="V619" s="56"/>
    </row>
    <row r="620" spans="1:23" ht="15" customHeight="1">
      <c r="A620" s="57" t="s">
        <v>465</v>
      </c>
    </row>
    <row r="621" spans="1:23" ht="15" customHeight="1">
      <c r="A621" s="57" t="s">
        <v>464</v>
      </c>
    </row>
    <row r="622" spans="1:23" ht="15" customHeight="1">
      <c r="A622" s="57" t="s">
        <v>460</v>
      </c>
    </row>
    <row r="623" spans="1:23" ht="15" customHeight="1">
      <c r="A623" s="57" t="s">
        <v>461</v>
      </c>
    </row>
    <row r="624" spans="1:23" ht="15" customHeight="1">
      <c r="A624" s="57" t="s">
        <v>462</v>
      </c>
    </row>
    <row r="625" spans="1:1" ht="15" customHeight="1">
      <c r="A625" s="57" t="s">
        <v>463</v>
      </c>
    </row>
  </sheetData>
  <mergeCells count="26">
    <mergeCell ref="Q6:Q7"/>
    <mergeCell ref="R6:R7"/>
    <mergeCell ref="S6:S7"/>
    <mergeCell ref="T6:T7"/>
    <mergeCell ref="K6:K7"/>
    <mergeCell ref="L6:L7"/>
    <mergeCell ref="M6:M7"/>
    <mergeCell ref="N6:N7"/>
    <mergeCell ref="O6:O7"/>
    <mergeCell ref="P6:P7"/>
    <mergeCell ref="J6:J7"/>
    <mergeCell ref="B3:W3"/>
    <mergeCell ref="T4:W4"/>
    <mergeCell ref="A5:A8"/>
    <mergeCell ref="B5:B8"/>
    <mergeCell ref="C5:C7"/>
    <mergeCell ref="D5:T5"/>
    <mergeCell ref="U5:U7"/>
    <mergeCell ref="V5:V7"/>
    <mergeCell ref="W5:W8"/>
    <mergeCell ref="D6:D7"/>
    <mergeCell ref="E6:E7"/>
    <mergeCell ref="F6:F7"/>
    <mergeCell ref="G6:G7"/>
    <mergeCell ref="H6:H7"/>
    <mergeCell ref="I6:I7"/>
  </mergeCells>
  <phoneticPr fontId="3" type="noConversion"/>
  <hyperlinks>
    <hyperlink ref="A2" location="'10主营业务成本'!A1" display="返回"/>
  </hyperlinks>
  <printOptions horizontalCentered="1"/>
  <pageMargins left="0.15748031496062992" right="0.15748031496062992" top="0.39370078740157483" bottom="0.39370078740157483" header="0" footer="0"/>
  <pageSetup paperSize="9" scale="42" fitToHeight="6" orientation="landscape"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一-4、主营成本</vt:lpstr>
      <vt:lpstr>一-4-1开发成本</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黄燕嫦</dc:creator>
  <cp:lastModifiedBy>ASUS</cp:lastModifiedBy>
  <dcterms:created xsi:type="dcterms:W3CDTF">2012-11-02T07:59:07Z</dcterms:created>
  <dcterms:modified xsi:type="dcterms:W3CDTF">2012-12-20T15:17:30Z</dcterms:modified>
</cp:coreProperties>
</file>